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Супронюк І\"/>
    </mc:Choice>
  </mc:AlternateContent>
  <bookViews>
    <workbookView xWindow="0" yWindow="0" windowWidth="28800" windowHeight="12375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</calcChain>
</file>

<file path=xl/sharedStrings.xml><?xml version="1.0" encoding="utf-8"?>
<sst xmlns="http://schemas.openxmlformats.org/spreadsheetml/2006/main" count="134" uniqueCount="94">
  <si>
    <t>Станом на 03.02.2025</t>
  </si>
  <si>
    <t>Аналіз виконання плану по доходах</t>
  </si>
  <si>
    <t>На 31.01.2025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</si>
  <si>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</si>
  <si>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</si>
  <si>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</si>
  <si>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</si>
  <si>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</si>
  <si>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</si>
  <si>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</si>
  <si>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</si>
  <si>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</si>
  <si>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</si>
  <si>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</si>
  <si>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</si>
  <si>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</si>
  <si>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</si>
  <si>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</si>
  <si>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</si>
  <si>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</si>
  <si>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</si>
  <si>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</si>
  <si>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11020200</t>
  </si>
  <si>
    <t>Податок на прибуток підприємств та фінансових установ комунальної власності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</si>
  <si>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</si>
  <si>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</si>
  <si>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</si>
  <si>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</si>
  <si>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</si>
  <si>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</si>
  <si>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14021900</t>
  </si>
  <si>
    <t>Пальне</t>
  </si>
  <si>
    <t>14031900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</si>
  <si>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</si>
  <si>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</si>
  <si>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</si>
  <si>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</si>
  <si>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</si>
  <si>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</si>
  <si>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</si>
  <si>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</si>
  <si>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</si>
  <si>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</si>
  <si>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</si>
  <si>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</si>
  <si>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</si>
  <si>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</si>
  <si>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</si>
  <si>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</si>
  <si>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</si>
  <si>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</si>
  <si>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</si>
  <si>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</si>
  <si>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</si>
  <si>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</si>
  <si>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</si>
  <si>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</si>
  <si>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</si>
  <si>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</si>
  <si>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21081100</t>
  </si>
  <si>
    <t>Адміністративні штрафи та інші санкції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</si>
  <si>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</si>
  <si>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</si>
  <si>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</si>
  <si>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</si>
  <si>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</si>
  <si>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</si>
  <si>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</si>
  <si>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</si>
  <si>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</si>
  <si>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</si>
  <si>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</si>
  <si>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</si>
  <si>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24060300</t>
  </si>
  <si>
    <t>Інші надходження</t>
  </si>
  <si>
    <t>41020100</t>
  </si>
  <si>
    <t>Базова дотація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</si>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</sst>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B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0.425781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ht="38.25" x14ac:dyDescent="0.2">
      <c r="A9" s="16">
        <v>0</v>
      </c>
      <c r="B9" s="23" t="s">
        <v>13</v>
      </c>
      <c r="C9" s="23" t="s">
        <v>14</v>
      </c>
      <c r="D9" s="17" t="s">
        <v>15</v>
      </c>
      <c r="E9" s="18">
        <v>27675000</v>
      </c>
      <c r="F9" s="18">
        <v>27675000</v>
      </c>
      <c r="G9" s="18">
        <v>2100000</v>
      </c>
      <c r="H9" s="18">
        <v>1865332.69</v>
      </c>
      <c r="I9" s="19">
        <f t="shared" ref="I9:I49" si="0">H9-G9</f>
        <v>-234667.31000000006</v>
      </c>
      <c r="J9" s="19">
        <f t="shared" ref="J9:J49" si="1">IF(G9=0,0,H9/G9*100)</f>
        <v>88.825366190476188</v>
      </c>
    </row>
    <row r="10" spans="1:10" ht="38.25" x14ac:dyDescent="0.2">
      <c r="A10" s="16">
        <v>0</v>
      </c>
      <c r="B10" s="23" t="s">
        <v>13</v>
      </c>
      <c r="C10" s="23" t="s">
        <v>16</v>
      </c>
      <c r="D10" s="17" t="s">
        <v>17</v>
      </c>
      <c r="E10" s="18">
        <v>1500000</v>
      </c>
      <c r="F10" s="18">
        <v>1500000</v>
      </c>
      <c r="G10" s="18">
        <v>60000</v>
      </c>
      <c r="H10" s="18">
        <v>7987.87</v>
      </c>
      <c r="I10" s="19">
        <f t="shared" si="0"/>
        <v>-52012.13</v>
      </c>
      <c r="J10" s="19">
        <f t="shared" si="1"/>
        <v>13.313116666666666</v>
      </c>
    </row>
    <row r="11" spans="1:10" ht="38.25" x14ac:dyDescent="0.2">
      <c r="A11" s="16">
        <v>0</v>
      </c>
      <c r="B11" s="23" t="s">
        <v>13</v>
      </c>
      <c r="C11" s="23" t="s">
        <v>18</v>
      </c>
      <c r="D11" s="17" t="s">
        <v>19</v>
      </c>
      <c r="E11" s="18">
        <v>750000</v>
      </c>
      <c r="F11" s="18">
        <v>750000</v>
      </c>
      <c r="G11" s="18">
        <v>20000</v>
      </c>
      <c r="H11" s="18">
        <v>12164.99</v>
      </c>
      <c r="I11" s="19">
        <f t="shared" si="0"/>
        <v>-7835.01</v>
      </c>
      <c r="J11" s="19">
        <f t="shared" si="1"/>
        <v>60.824950000000001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450000</v>
      </c>
      <c r="F12" s="18">
        <v>450000</v>
      </c>
      <c r="G12" s="18">
        <v>20000</v>
      </c>
      <c r="H12" s="18">
        <v>2151.6799999999998</v>
      </c>
      <c r="I12" s="19">
        <f t="shared" si="0"/>
        <v>-17848.32</v>
      </c>
      <c r="J12" s="19">
        <f t="shared" si="1"/>
        <v>10.758399999999998</v>
      </c>
    </row>
    <row r="13" spans="1:10" ht="25.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10000</v>
      </c>
      <c r="F13" s="18">
        <v>10000</v>
      </c>
      <c r="G13" s="18">
        <v>0</v>
      </c>
      <c r="H13" s="18">
        <v>0</v>
      </c>
      <c r="I13" s="19">
        <f t="shared" si="0"/>
        <v>0</v>
      </c>
      <c r="J13" s="19">
        <f t="shared" si="1"/>
        <v>0</v>
      </c>
    </row>
    <row r="14" spans="1:10" ht="38.25" x14ac:dyDescent="0.2">
      <c r="A14" s="16">
        <v>0</v>
      </c>
      <c r="B14" s="23" t="s">
        <v>13</v>
      </c>
      <c r="C14" s="23" t="s">
        <v>24</v>
      </c>
      <c r="D14" s="17" t="s">
        <v>25</v>
      </c>
      <c r="E14" s="18">
        <v>1120000</v>
      </c>
      <c r="F14" s="18">
        <v>1120000</v>
      </c>
      <c r="G14" s="18">
        <v>0</v>
      </c>
      <c r="H14" s="18">
        <v>0</v>
      </c>
      <c r="I14" s="19">
        <f t="shared" si="0"/>
        <v>0</v>
      </c>
      <c r="J14" s="19">
        <f t="shared" si="1"/>
        <v>0</v>
      </c>
    </row>
    <row r="15" spans="1:10" ht="51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425000</v>
      </c>
      <c r="F15" s="18">
        <v>425000</v>
      </c>
      <c r="G15" s="18">
        <v>0</v>
      </c>
      <c r="H15" s="18">
        <v>0</v>
      </c>
      <c r="I15" s="19">
        <f t="shared" si="0"/>
        <v>0</v>
      </c>
      <c r="J15" s="19">
        <f t="shared" si="1"/>
        <v>0</v>
      </c>
    </row>
    <row r="16" spans="1:10" ht="25.5" x14ac:dyDescent="0.2">
      <c r="A16" s="16">
        <v>0</v>
      </c>
      <c r="B16" s="23" t="s">
        <v>13</v>
      </c>
      <c r="C16" s="23" t="s">
        <v>28</v>
      </c>
      <c r="D16" s="17" t="s">
        <v>29</v>
      </c>
      <c r="E16" s="18">
        <v>3000</v>
      </c>
      <c r="F16" s="18">
        <v>3000</v>
      </c>
      <c r="G16" s="18">
        <v>0</v>
      </c>
      <c r="H16" s="18">
        <v>9</v>
      </c>
      <c r="I16" s="19">
        <f t="shared" si="0"/>
        <v>9</v>
      </c>
      <c r="J16" s="19">
        <f t="shared" si="1"/>
        <v>0</v>
      </c>
    </row>
    <row r="17" spans="1:10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450000</v>
      </c>
      <c r="F17" s="18">
        <v>450000</v>
      </c>
      <c r="G17" s="18">
        <v>35000</v>
      </c>
      <c r="H17" s="18">
        <v>61056.21</v>
      </c>
      <c r="I17" s="19">
        <f t="shared" si="0"/>
        <v>26056.21</v>
      </c>
      <c r="J17" s="19">
        <f t="shared" si="1"/>
        <v>174.44631428571429</v>
      </c>
    </row>
    <row r="18" spans="1:10" x14ac:dyDescent="0.2">
      <c r="A18" s="16">
        <v>0</v>
      </c>
      <c r="B18" s="23" t="s">
        <v>13</v>
      </c>
      <c r="C18" s="23" t="s">
        <v>32</v>
      </c>
      <c r="D18" s="17" t="s">
        <v>31</v>
      </c>
      <c r="E18" s="18">
        <v>2800000</v>
      </c>
      <c r="F18" s="18">
        <v>2800000</v>
      </c>
      <c r="G18" s="18">
        <v>230000</v>
      </c>
      <c r="H18" s="18">
        <v>262255.03000000003</v>
      </c>
      <c r="I18" s="19">
        <f t="shared" si="0"/>
        <v>32255.030000000028</v>
      </c>
      <c r="J18" s="19">
        <f t="shared" si="1"/>
        <v>114.02392608695652</v>
      </c>
    </row>
    <row r="19" spans="1:10" ht="63.75" x14ac:dyDescent="0.2">
      <c r="A19" s="16">
        <v>0</v>
      </c>
      <c r="B19" s="23" t="s">
        <v>13</v>
      </c>
      <c r="C19" s="23" t="s">
        <v>33</v>
      </c>
      <c r="D19" s="17" t="s">
        <v>34</v>
      </c>
      <c r="E19" s="18">
        <v>1250000</v>
      </c>
      <c r="F19" s="18">
        <v>1250000</v>
      </c>
      <c r="G19" s="18">
        <v>100000</v>
      </c>
      <c r="H19" s="18">
        <v>128198.42</v>
      </c>
      <c r="I19" s="19">
        <f t="shared" si="0"/>
        <v>28198.42</v>
      </c>
      <c r="J19" s="19">
        <f t="shared" si="1"/>
        <v>128.19842</v>
      </c>
    </row>
    <row r="20" spans="1:10" ht="51" x14ac:dyDescent="0.2">
      <c r="A20" s="16">
        <v>0</v>
      </c>
      <c r="B20" s="23" t="s">
        <v>13</v>
      </c>
      <c r="C20" s="23" t="s">
        <v>35</v>
      </c>
      <c r="D20" s="17" t="s">
        <v>36</v>
      </c>
      <c r="E20" s="18">
        <v>550000</v>
      </c>
      <c r="F20" s="18">
        <v>550000</v>
      </c>
      <c r="G20" s="18">
        <v>40000</v>
      </c>
      <c r="H20" s="18">
        <v>52236.38</v>
      </c>
      <c r="I20" s="19">
        <f t="shared" si="0"/>
        <v>12236.379999999997</v>
      </c>
      <c r="J20" s="19">
        <f t="shared" si="1"/>
        <v>130.59094999999999</v>
      </c>
    </row>
    <row r="21" spans="1:10" ht="38.25" x14ac:dyDescent="0.2">
      <c r="A21" s="16">
        <v>0</v>
      </c>
      <c r="B21" s="23" t="s">
        <v>13</v>
      </c>
      <c r="C21" s="23" t="s">
        <v>37</v>
      </c>
      <c r="D21" s="17" t="s">
        <v>38</v>
      </c>
      <c r="E21" s="18">
        <v>1000</v>
      </c>
      <c r="F21" s="18">
        <v>1000</v>
      </c>
      <c r="G21" s="18">
        <v>0</v>
      </c>
      <c r="H21" s="18">
        <v>0</v>
      </c>
      <c r="I21" s="19">
        <f t="shared" si="0"/>
        <v>0</v>
      </c>
      <c r="J21" s="19">
        <f t="shared" si="1"/>
        <v>0</v>
      </c>
    </row>
    <row r="22" spans="1:10" ht="38.25" x14ac:dyDescent="0.2">
      <c r="A22" s="16">
        <v>0</v>
      </c>
      <c r="B22" s="23" t="s">
        <v>13</v>
      </c>
      <c r="C22" s="23" t="s">
        <v>39</v>
      </c>
      <c r="D22" s="17" t="s">
        <v>40</v>
      </c>
      <c r="E22" s="18">
        <v>120000</v>
      </c>
      <c r="F22" s="18">
        <v>120000</v>
      </c>
      <c r="G22" s="18">
        <v>5000</v>
      </c>
      <c r="H22" s="18">
        <v>392.41</v>
      </c>
      <c r="I22" s="19">
        <f t="shared" si="0"/>
        <v>-4607.59</v>
      </c>
      <c r="J22" s="19">
        <f t="shared" si="1"/>
        <v>7.8482000000000012</v>
      </c>
    </row>
    <row r="23" spans="1:10" ht="38.25" x14ac:dyDescent="0.2">
      <c r="A23" s="16">
        <v>0</v>
      </c>
      <c r="B23" s="23" t="s">
        <v>13</v>
      </c>
      <c r="C23" s="23" t="s">
        <v>41</v>
      </c>
      <c r="D23" s="17" t="s">
        <v>42</v>
      </c>
      <c r="E23" s="18">
        <v>450000</v>
      </c>
      <c r="F23" s="18">
        <v>450000</v>
      </c>
      <c r="G23" s="18">
        <v>7000</v>
      </c>
      <c r="H23" s="18">
        <v>62087.96</v>
      </c>
      <c r="I23" s="19">
        <f t="shared" si="0"/>
        <v>55087.96</v>
      </c>
      <c r="J23" s="19">
        <f t="shared" si="1"/>
        <v>886.97085714285708</v>
      </c>
    </row>
    <row r="24" spans="1:10" ht="38.25" x14ac:dyDescent="0.2">
      <c r="A24" s="16">
        <v>0</v>
      </c>
      <c r="B24" s="23" t="s">
        <v>13</v>
      </c>
      <c r="C24" s="23" t="s">
        <v>43</v>
      </c>
      <c r="D24" s="17" t="s">
        <v>44</v>
      </c>
      <c r="E24" s="18">
        <v>250000</v>
      </c>
      <c r="F24" s="18">
        <v>250000</v>
      </c>
      <c r="G24" s="18">
        <v>10000</v>
      </c>
      <c r="H24" s="18">
        <v>35653.129999999997</v>
      </c>
      <c r="I24" s="19">
        <f t="shared" si="0"/>
        <v>25653.129999999997</v>
      </c>
      <c r="J24" s="19">
        <f t="shared" si="1"/>
        <v>356.53129999999999</v>
      </c>
    </row>
    <row r="25" spans="1:10" x14ac:dyDescent="0.2">
      <c r="A25" s="16">
        <v>0</v>
      </c>
      <c r="B25" s="23" t="s">
        <v>13</v>
      </c>
      <c r="C25" s="23" t="s">
        <v>45</v>
      </c>
      <c r="D25" s="17" t="s">
        <v>46</v>
      </c>
      <c r="E25" s="18">
        <v>1950000</v>
      </c>
      <c r="F25" s="18">
        <v>1950000</v>
      </c>
      <c r="G25" s="18">
        <v>160000</v>
      </c>
      <c r="H25" s="18">
        <v>132934.38</v>
      </c>
      <c r="I25" s="19">
        <f t="shared" si="0"/>
        <v>-27065.619999999995</v>
      </c>
      <c r="J25" s="19">
        <f t="shared" si="1"/>
        <v>83.083987500000006</v>
      </c>
    </row>
    <row r="26" spans="1:10" x14ac:dyDescent="0.2">
      <c r="A26" s="16">
        <v>0</v>
      </c>
      <c r="B26" s="23" t="s">
        <v>13</v>
      </c>
      <c r="C26" s="23" t="s">
        <v>47</v>
      </c>
      <c r="D26" s="17" t="s">
        <v>48</v>
      </c>
      <c r="E26" s="18">
        <v>1850000</v>
      </c>
      <c r="F26" s="18">
        <v>1850000</v>
      </c>
      <c r="G26" s="18">
        <v>100000</v>
      </c>
      <c r="H26" s="18">
        <v>133297.47</v>
      </c>
      <c r="I26" s="19">
        <f t="shared" si="0"/>
        <v>33297.47</v>
      </c>
      <c r="J26" s="19">
        <f t="shared" si="1"/>
        <v>133.29747</v>
      </c>
    </row>
    <row r="27" spans="1:10" x14ac:dyDescent="0.2">
      <c r="A27" s="16">
        <v>0</v>
      </c>
      <c r="B27" s="23" t="s">
        <v>13</v>
      </c>
      <c r="C27" s="23" t="s">
        <v>49</v>
      </c>
      <c r="D27" s="17" t="s">
        <v>50</v>
      </c>
      <c r="E27" s="18">
        <v>400000</v>
      </c>
      <c r="F27" s="18">
        <v>400000</v>
      </c>
      <c r="G27" s="18">
        <v>5000</v>
      </c>
      <c r="H27" s="18">
        <v>7133.05</v>
      </c>
      <c r="I27" s="19">
        <f t="shared" si="0"/>
        <v>2133.0500000000002</v>
      </c>
      <c r="J27" s="19">
        <f t="shared" si="1"/>
        <v>142.661</v>
      </c>
    </row>
    <row r="28" spans="1:10" x14ac:dyDescent="0.2">
      <c r="A28" s="16">
        <v>0</v>
      </c>
      <c r="B28" s="23" t="s">
        <v>13</v>
      </c>
      <c r="C28" s="23" t="s">
        <v>51</v>
      </c>
      <c r="D28" s="17" t="s">
        <v>52</v>
      </c>
      <c r="E28" s="18">
        <v>630000</v>
      </c>
      <c r="F28" s="18">
        <v>630000</v>
      </c>
      <c r="G28" s="18">
        <v>20000</v>
      </c>
      <c r="H28" s="18">
        <v>25073.96</v>
      </c>
      <c r="I28" s="19">
        <f t="shared" si="0"/>
        <v>5073.9599999999991</v>
      </c>
      <c r="J28" s="19">
        <f t="shared" si="1"/>
        <v>125.3698</v>
      </c>
    </row>
    <row r="29" spans="1:10" x14ac:dyDescent="0.2">
      <c r="A29" s="16">
        <v>0</v>
      </c>
      <c r="B29" s="23" t="s">
        <v>13</v>
      </c>
      <c r="C29" s="23" t="s">
        <v>53</v>
      </c>
      <c r="D29" s="17" t="s">
        <v>54</v>
      </c>
      <c r="E29" s="18">
        <v>830000</v>
      </c>
      <c r="F29" s="18">
        <v>830000</v>
      </c>
      <c r="G29" s="18">
        <v>30000</v>
      </c>
      <c r="H29" s="18">
        <v>26065.4</v>
      </c>
      <c r="I29" s="19">
        <f t="shared" si="0"/>
        <v>-3934.5999999999985</v>
      </c>
      <c r="J29" s="19">
        <f t="shared" si="1"/>
        <v>86.884666666666675</v>
      </c>
    </row>
    <row r="30" spans="1:10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13400000</v>
      </c>
      <c r="F30" s="18">
        <v>13400000</v>
      </c>
      <c r="G30" s="18">
        <v>1100000</v>
      </c>
      <c r="H30" s="18">
        <v>1458827.62</v>
      </c>
      <c r="I30" s="19">
        <f t="shared" si="0"/>
        <v>358827.62000000011</v>
      </c>
      <c r="J30" s="19">
        <f t="shared" si="1"/>
        <v>132.62069272727274</v>
      </c>
    </row>
    <row r="31" spans="1:10" ht="51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600000</v>
      </c>
      <c r="F31" s="18">
        <v>600000</v>
      </c>
      <c r="G31" s="18">
        <v>50000</v>
      </c>
      <c r="H31" s="18">
        <v>150930.46</v>
      </c>
      <c r="I31" s="19">
        <f t="shared" si="0"/>
        <v>100930.45999999999</v>
      </c>
      <c r="J31" s="19">
        <f t="shared" si="1"/>
        <v>301.86091999999996</v>
      </c>
    </row>
    <row r="32" spans="1:10" x14ac:dyDescent="0.2">
      <c r="A32" s="16">
        <v>0</v>
      </c>
      <c r="B32" s="23" t="s">
        <v>13</v>
      </c>
      <c r="C32" s="23" t="s">
        <v>59</v>
      </c>
      <c r="D32" s="17" t="s">
        <v>60</v>
      </c>
      <c r="E32" s="18">
        <v>110000</v>
      </c>
      <c r="F32" s="18">
        <v>110000</v>
      </c>
      <c r="G32" s="18">
        <v>10000</v>
      </c>
      <c r="H32" s="18">
        <v>1649</v>
      </c>
      <c r="I32" s="19">
        <f t="shared" si="0"/>
        <v>-8351</v>
      </c>
      <c r="J32" s="19">
        <f t="shared" si="1"/>
        <v>16.489999999999998</v>
      </c>
    </row>
    <row r="33" spans="1:10" ht="63.75" x14ac:dyDescent="0.2">
      <c r="A33" s="16">
        <v>0</v>
      </c>
      <c r="B33" s="23" t="s">
        <v>13</v>
      </c>
      <c r="C33" s="23" t="s">
        <v>61</v>
      </c>
      <c r="D33" s="17" t="s">
        <v>62</v>
      </c>
      <c r="E33" s="18">
        <v>7000</v>
      </c>
      <c r="F33" s="18">
        <v>7000</v>
      </c>
      <c r="G33" s="18">
        <v>0</v>
      </c>
      <c r="H33" s="18">
        <v>0</v>
      </c>
      <c r="I33" s="19">
        <f t="shared" si="0"/>
        <v>0</v>
      </c>
      <c r="J33" s="19">
        <f t="shared" si="1"/>
        <v>0</v>
      </c>
    </row>
    <row r="34" spans="1:10" ht="38.25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20000</v>
      </c>
      <c r="F34" s="18">
        <v>20000</v>
      </c>
      <c r="G34" s="18">
        <v>0</v>
      </c>
      <c r="H34" s="18">
        <v>2120</v>
      </c>
      <c r="I34" s="19">
        <f t="shared" si="0"/>
        <v>2120</v>
      </c>
      <c r="J34" s="19">
        <f t="shared" si="1"/>
        <v>0</v>
      </c>
    </row>
    <row r="35" spans="1:10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730000</v>
      </c>
      <c r="F35" s="18">
        <v>730000</v>
      </c>
      <c r="G35" s="18">
        <v>50000</v>
      </c>
      <c r="H35" s="18">
        <v>53736.75</v>
      </c>
      <c r="I35" s="19">
        <f t="shared" si="0"/>
        <v>3736.75</v>
      </c>
      <c r="J35" s="19">
        <f t="shared" si="1"/>
        <v>107.4735</v>
      </c>
    </row>
    <row r="36" spans="1:10" ht="25.5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420000</v>
      </c>
      <c r="F36" s="18">
        <v>420000</v>
      </c>
      <c r="G36" s="18">
        <v>20000</v>
      </c>
      <c r="H36" s="18">
        <v>13800</v>
      </c>
      <c r="I36" s="19">
        <f t="shared" si="0"/>
        <v>-6200</v>
      </c>
      <c r="J36" s="19">
        <f t="shared" si="1"/>
        <v>69</v>
      </c>
    </row>
    <row r="37" spans="1:10" ht="38.25" x14ac:dyDescent="0.2">
      <c r="A37" s="16">
        <v>0</v>
      </c>
      <c r="B37" s="23" t="s">
        <v>13</v>
      </c>
      <c r="C37" s="23" t="s">
        <v>69</v>
      </c>
      <c r="D37" s="17" t="s">
        <v>70</v>
      </c>
      <c r="E37" s="18">
        <v>95000</v>
      </c>
      <c r="F37" s="18">
        <v>95000</v>
      </c>
      <c r="G37" s="18">
        <v>5000</v>
      </c>
      <c r="H37" s="18">
        <v>2384.4299999999998</v>
      </c>
      <c r="I37" s="19">
        <f t="shared" si="0"/>
        <v>-2615.5700000000002</v>
      </c>
      <c r="J37" s="19">
        <f t="shared" si="1"/>
        <v>47.688600000000001</v>
      </c>
    </row>
    <row r="38" spans="1:10" ht="38.25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4000</v>
      </c>
      <c r="F38" s="18">
        <v>4000</v>
      </c>
      <c r="G38" s="18">
        <v>200</v>
      </c>
      <c r="H38" s="18">
        <v>102</v>
      </c>
      <c r="I38" s="19">
        <f t="shared" si="0"/>
        <v>-98</v>
      </c>
      <c r="J38" s="19">
        <f t="shared" si="1"/>
        <v>51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150000</v>
      </c>
      <c r="F39" s="18">
        <v>150000</v>
      </c>
      <c r="G39" s="18">
        <v>10000</v>
      </c>
      <c r="H39" s="18">
        <v>31926.51</v>
      </c>
      <c r="I39" s="19">
        <f t="shared" si="0"/>
        <v>21926.51</v>
      </c>
      <c r="J39" s="19">
        <f t="shared" si="1"/>
        <v>319.26509999999996</v>
      </c>
    </row>
    <row r="40" spans="1:10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17513400</v>
      </c>
      <c r="F40" s="18">
        <v>17513400</v>
      </c>
      <c r="G40" s="18">
        <v>1459500</v>
      </c>
      <c r="H40" s="18">
        <v>1459500</v>
      </c>
      <c r="I40" s="19">
        <f t="shared" si="0"/>
        <v>0</v>
      </c>
      <c r="J40" s="19">
        <f t="shared" si="1"/>
        <v>100</v>
      </c>
    </row>
    <row r="41" spans="1:10" ht="25.5" x14ac:dyDescent="0.2">
      <c r="A41" s="16">
        <v>0</v>
      </c>
      <c r="B41" s="23" t="s">
        <v>13</v>
      </c>
      <c r="C41" s="23" t="s">
        <v>77</v>
      </c>
      <c r="D41" s="17" t="s">
        <v>78</v>
      </c>
      <c r="E41" s="18">
        <v>33677300</v>
      </c>
      <c r="F41" s="18">
        <v>33677300</v>
      </c>
      <c r="G41" s="18">
        <v>3852700</v>
      </c>
      <c r="H41" s="18">
        <v>3852700</v>
      </c>
      <c r="I41" s="19">
        <f t="shared" si="0"/>
        <v>0</v>
      </c>
      <c r="J41" s="19">
        <f t="shared" si="1"/>
        <v>100</v>
      </c>
    </row>
    <row r="42" spans="1:10" ht="38.25" x14ac:dyDescent="0.2">
      <c r="A42" s="16">
        <v>0</v>
      </c>
      <c r="B42" s="23" t="s">
        <v>13</v>
      </c>
      <c r="C42" s="23" t="s">
        <v>79</v>
      </c>
      <c r="D42" s="17" t="s">
        <v>80</v>
      </c>
      <c r="E42" s="18">
        <v>0</v>
      </c>
      <c r="F42" s="18">
        <v>168000</v>
      </c>
      <c r="G42" s="18">
        <v>16800</v>
      </c>
      <c r="H42" s="18">
        <v>16800</v>
      </c>
      <c r="I42" s="19">
        <f t="shared" si="0"/>
        <v>0</v>
      </c>
      <c r="J42" s="19">
        <f t="shared" si="1"/>
        <v>100</v>
      </c>
    </row>
    <row r="43" spans="1:10" ht="51" x14ac:dyDescent="0.2">
      <c r="A43" s="16">
        <v>0</v>
      </c>
      <c r="B43" s="23" t="s">
        <v>13</v>
      </c>
      <c r="C43" s="23" t="s">
        <v>81</v>
      </c>
      <c r="D43" s="17" t="s">
        <v>82</v>
      </c>
      <c r="E43" s="18">
        <v>0</v>
      </c>
      <c r="F43" s="18">
        <v>929900</v>
      </c>
      <c r="G43" s="18">
        <v>0</v>
      </c>
      <c r="H43" s="18">
        <v>0</v>
      </c>
      <c r="I43" s="19">
        <f t="shared" si="0"/>
        <v>0</v>
      </c>
      <c r="J43" s="19">
        <f t="shared" si="1"/>
        <v>0</v>
      </c>
    </row>
    <row r="44" spans="1:10" ht="38.25" x14ac:dyDescent="0.2">
      <c r="A44" s="16">
        <v>0</v>
      </c>
      <c r="B44" s="23" t="s">
        <v>13</v>
      </c>
      <c r="C44" s="23" t="s">
        <v>83</v>
      </c>
      <c r="D44" s="17" t="s">
        <v>84</v>
      </c>
      <c r="E44" s="18">
        <v>0</v>
      </c>
      <c r="F44" s="18">
        <v>2774900</v>
      </c>
      <c r="G44" s="18">
        <v>450200</v>
      </c>
      <c r="H44" s="18">
        <v>450200</v>
      </c>
      <c r="I44" s="19">
        <f t="shared" si="0"/>
        <v>0</v>
      </c>
      <c r="J44" s="19">
        <f t="shared" si="1"/>
        <v>100</v>
      </c>
    </row>
    <row r="45" spans="1:10" ht="38.25" x14ac:dyDescent="0.2">
      <c r="A45" s="16">
        <v>0</v>
      </c>
      <c r="B45" s="23" t="s">
        <v>13</v>
      </c>
      <c r="C45" s="23" t="s">
        <v>85</v>
      </c>
      <c r="D45" s="17" t="s">
        <v>86</v>
      </c>
      <c r="E45" s="18">
        <v>0</v>
      </c>
      <c r="F45" s="18">
        <v>1607400</v>
      </c>
      <c r="G45" s="18">
        <v>183900</v>
      </c>
      <c r="H45" s="18">
        <v>183900</v>
      </c>
      <c r="I45" s="19">
        <f t="shared" si="0"/>
        <v>0</v>
      </c>
      <c r="J45" s="19">
        <f t="shared" si="1"/>
        <v>100</v>
      </c>
    </row>
    <row r="46" spans="1:10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0</v>
      </c>
      <c r="F46" s="18">
        <v>416150</v>
      </c>
      <c r="G46" s="18">
        <v>32620</v>
      </c>
      <c r="H46" s="18">
        <v>29220</v>
      </c>
      <c r="I46" s="19">
        <f t="shared" si="0"/>
        <v>-3400</v>
      </c>
      <c r="J46" s="19">
        <f t="shared" si="1"/>
        <v>89.576946658491721</v>
      </c>
    </row>
    <row r="47" spans="1:10" ht="63.75" x14ac:dyDescent="0.2">
      <c r="A47" s="16">
        <v>0</v>
      </c>
      <c r="B47" s="23" t="s">
        <v>13</v>
      </c>
      <c r="C47" s="23" t="s">
        <v>89</v>
      </c>
      <c r="D47" s="17" t="s">
        <v>90</v>
      </c>
      <c r="E47" s="18">
        <v>0</v>
      </c>
      <c r="F47" s="18">
        <v>368577</v>
      </c>
      <c r="G47" s="18">
        <v>30715</v>
      </c>
      <c r="H47" s="18">
        <v>30715</v>
      </c>
      <c r="I47" s="19">
        <f t="shared" si="0"/>
        <v>0</v>
      </c>
      <c r="J47" s="19">
        <f t="shared" si="1"/>
        <v>100</v>
      </c>
    </row>
    <row r="48" spans="1:10" x14ac:dyDescent="0.2">
      <c r="A48" s="16">
        <v>1</v>
      </c>
      <c r="B48" s="23"/>
      <c r="C48" s="23" t="s">
        <v>91</v>
      </c>
      <c r="D48" s="17" t="s">
        <v>92</v>
      </c>
      <c r="E48" s="18">
        <v>59000000</v>
      </c>
      <c r="F48" s="18">
        <v>59000000</v>
      </c>
      <c r="G48" s="18">
        <v>4187200</v>
      </c>
      <c r="H48" s="18">
        <v>4529506.7999999989</v>
      </c>
      <c r="I48" s="19">
        <f t="shared" si="0"/>
        <v>342306.79999999888</v>
      </c>
      <c r="J48" s="19">
        <f t="shared" si="1"/>
        <v>108.17507642338553</v>
      </c>
    </row>
    <row r="49" spans="1:10" x14ac:dyDescent="0.2">
      <c r="A49" s="16">
        <v>1</v>
      </c>
      <c r="B49" s="23"/>
      <c r="C49" s="23" t="s">
        <v>91</v>
      </c>
      <c r="D49" s="17" t="s">
        <v>93</v>
      </c>
      <c r="E49" s="18">
        <v>110190700</v>
      </c>
      <c r="F49" s="18">
        <v>116455627</v>
      </c>
      <c r="G49" s="18">
        <v>10213635</v>
      </c>
      <c r="H49" s="18">
        <v>10552541.799999999</v>
      </c>
      <c r="I49" s="19">
        <f t="shared" si="0"/>
        <v>338906.79999999888</v>
      </c>
      <c r="J49" s="19">
        <f t="shared" si="1"/>
        <v>103.31818006028215</v>
      </c>
    </row>
  </sheetData>
  <mergeCells count="2">
    <mergeCell ref="B3:J3"/>
    <mergeCell ref="B5:J5"/>
  </mergeCells>
  <conditionalFormatting sqref="B9:B49">
    <cfRule type="expression" dxfId="8" priority="1" stopIfTrue="1">
      <formula>A9=1</formula>
    </cfRule>
  </conditionalFormatting>
  <conditionalFormatting sqref="C9:C49">
    <cfRule type="expression" dxfId="7" priority="2" stopIfTrue="1">
      <formula>A9=1</formula>
    </cfRule>
  </conditionalFormatting>
  <conditionalFormatting sqref="D9:D49">
    <cfRule type="expression" dxfId="6" priority="3" stopIfTrue="1">
      <formula>A9=1</formula>
    </cfRule>
  </conditionalFormatting>
  <conditionalFormatting sqref="E9:E49">
    <cfRule type="expression" dxfId="5" priority="4" stopIfTrue="1">
      <formula>A9=1</formula>
    </cfRule>
  </conditionalFormatting>
  <conditionalFormatting sqref="F9:F49">
    <cfRule type="expression" dxfId="4" priority="5" stopIfTrue="1">
      <formula>A9=1</formula>
    </cfRule>
  </conditionalFormatting>
  <conditionalFormatting sqref="G9:G49">
    <cfRule type="expression" dxfId="3" priority="6" stopIfTrue="1">
      <formula>A9=1</formula>
    </cfRule>
  </conditionalFormatting>
  <conditionalFormatting sqref="H9:H49">
    <cfRule type="expression" dxfId="2" priority="7" stopIfTrue="1">
      <formula>A9=1</formula>
    </cfRule>
  </conditionalFormatting>
  <conditionalFormatting sqref="I9:I49">
    <cfRule type="expression" dxfId="1" priority="8" stopIfTrue="1">
      <formula>A9=1</formula>
    </cfRule>
  </conditionalFormatting>
  <conditionalFormatting sqref="J9:J49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2025-02-03T13:29:29Z</dcterms:created>
  <dcterms:modified xsi:type="dcterms:W3CDTF">2025-02-03T13:30:05Z</dcterms:modified>
</cp:coreProperties>
</file>