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Оліфірук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<sst xmlns="http://schemas.openxmlformats.org/spreadsheetml/2006/main" count="87" uniqueCount="84">
  <si>
    <t>Станом на 05.11.2024</t>
  </si>
  <si>
    <t>Аналіз виконання плану по доходах</t>
  </si>
  <si>
    <t>На 31.10.2024</t>
  </si>
  <si>
    <t>грн.</t>
  </si>
  <si>
    <t>ККД</t>
  </si>
  <si>
    <t>Доходи</t>
  </si>
  <si>
    <t>0354900000 - Бюджет Старовижiвської селищної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</si>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</sst>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workbookViewId="0"/>
  </sheetViews>
  <sheetFormatPr defaultRowHeight="12.75" x14ac:dyDescent="0.2"/>
  <cols>
    <col min="1" max="1" width="0.140625" customWidth="1"/>
    <col min="3" max="3" width="53.28515625" customWidth="1"/>
    <col min="4" max="6" width="13.85546875" customWidth="1"/>
    <col min="7" max="7" width="12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45405000</v>
      </c>
      <c r="E9" s="12">
        <v>50036310</v>
      </c>
      <c r="F9" s="12">
        <v>42651310</v>
      </c>
      <c r="G9" s="12">
        <v>44147714.239999987</v>
      </c>
      <c r="H9" s="12">
        <f>G9-F9</f>
        <v>1496404.2399999872</v>
      </c>
      <c r="I9" s="12">
        <f>IF(F9=0,0,G9/F9*100)</f>
        <v>103.50846020907679</v>
      </c>
    </row>
    <row r="10" spans="1:12" x14ac:dyDescent="0.2">
      <c r="A10" s="11"/>
      <c r="B10" s="11">
        <v>11000000</v>
      </c>
      <c r="C10" s="11" t="s">
        <v>14</v>
      </c>
      <c r="D10" s="12">
        <v>26956000</v>
      </c>
      <c r="E10" s="12">
        <v>28077000</v>
      </c>
      <c r="F10" s="12">
        <v>23277000</v>
      </c>
      <c r="G10" s="12">
        <v>23732380.009999998</v>
      </c>
      <c r="H10" s="12">
        <f>G10-F10</f>
        <v>455380.00999999791</v>
      </c>
      <c r="I10" s="12">
        <f>IF(F10=0,0,G10/F10*100)</f>
        <v>101.95635180650426</v>
      </c>
    </row>
    <row r="11" spans="1:12" x14ac:dyDescent="0.2">
      <c r="A11" s="11"/>
      <c r="B11" s="11">
        <v>11010000</v>
      </c>
      <c r="C11" s="11" t="s">
        <v>15</v>
      </c>
      <c r="D11" s="12">
        <v>26950000</v>
      </c>
      <c r="E11" s="12">
        <v>28051000</v>
      </c>
      <c r="F11" s="12">
        <v>23251000</v>
      </c>
      <c r="G11" s="12">
        <v>23706228.27</v>
      </c>
      <c r="H11" s="12">
        <f>G11-F11</f>
        <v>455228.26999999955</v>
      </c>
      <c r="I11" s="12">
        <f>IF(F11=0,0,G11/F11*100)</f>
        <v>101.95788684357663</v>
      </c>
    </row>
    <row r="12" spans="1:12" x14ac:dyDescent="0.2">
      <c r="A12" s="11"/>
      <c r="B12" s="11">
        <v>11010100</v>
      </c>
      <c r="C12" s="11" t="s">
        <v>16</v>
      </c>
      <c r="D12" s="12">
        <v>24600000</v>
      </c>
      <c r="E12" s="12">
        <v>25407000</v>
      </c>
      <c r="F12" s="12">
        <v>21007000</v>
      </c>
      <c r="G12" s="12">
        <v>21448460.09</v>
      </c>
      <c r="H12" s="12">
        <f>G12-F12</f>
        <v>441460.08999999985</v>
      </c>
      <c r="I12" s="12">
        <f>IF(F12=0,0,G12/F12*100)</f>
        <v>102.10149040795926</v>
      </c>
    </row>
    <row r="13" spans="1:12" x14ac:dyDescent="0.2">
      <c r="A13" s="11"/>
      <c r="B13" s="11">
        <v>11010400</v>
      </c>
      <c r="C13" s="11" t="s">
        <v>17</v>
      </c>
      <c r="D13" s="12">
        <v>1300000</v>
      </c>
      <c r="E13" s="12">
        <v>1300000</v>
      </c>
      <c r="F13" s="12">
        <v>1140000</v>
      </c>
      <c r="G13" s="12">
        <v>1164652.01</v>
      </c>
      <c r="H13" s="12">
        <f>G13-F13</f>
        <v>24652.010000000009</v>
      </c>
      <c r="I13" s="12">
        <f>IF(F13=0,0,G13/F13*100)</f>
        <v>102.16245701754386</v>
      </c>
    </row>
    <row r="14" spans="1:12" x14ac:dyDescent="0.2">
      <c r="A14" s="11"/>
      <c r="B14" s="11">
        <v>11010500</v>
      </c>
      <c r="C14" s="11" t="s">
        <v>18</v>
      </c>
      <c r="D14" s="12">
        <v>550000</v>
      </c>
      <c r="E14" s="12">
        <v>694000</v>
      </c>
      <c r="F14" s="12">
        <v>604000</v>
      </c>
      <c r="G14" s="12">
        <v>710609.63</v>
      </c>
      <c r="H14" s="12">
        <f>G14-F14</f>
        <v>106609.63</v>
      </c>
      <c r="I14" s="12">
        <f>IF(F14=0,0,G14/F14*100)</f>
        <v>117.65060099337748</v>
      </c>
    </row>
    <row r="15" spans="1:12" x14ac:dyDescent="0.2">
      <c r="A15" s="11"/>
      <c r="B15" s="11">
        <v>11011300</v>
      </c>
      <c r="C15" s="11" t="s">
        <v>19</v>
      </c>
      <c r="D15" s="12">
        <v>500000</v>
      </c>
      <c r="E15" s="12">
        <v>650000</v>
      </c>
      <c r="F15" s="12">
        <v>500000</v>
      </c>
      <c r="G15" s="12">
        <v>382506.54</v>
      </c>
      <c r="H15" s="12">
        <f>G15-F15</f>
        <v>-117493.46000000002</v>
      </c>
      <c r="I15" s="12">
        <f>IF(F15=0,0,G15/F15*100)</f>
        <v>76.501307999999995</v>
      </c>
    </row>
    <row r="16" spans="1:12" x14ac:dyDescent="0.2">
      <c r="A16" s="11"/>
      <c r="B16" s="11">
        <v>11020000</v>
      </c>
      <c r="C16" s="11" t="s">
        <v>20</v>
      </c>
      <c r="D16" s="12">
        <v>6000</v>
      </c>
      <c r="E16" s="12">
        <v>26000</v>
      </c>
      <c r="F16" s="12">
        <v>26000</v>
      </c>
      <c r="G16" s="12">
        <v>26151.74</v>
      </c>
      <c r="H16" s="12">
        <f>G16-F16</f>
        <v>151.7400000000016</v>
      </c>
      <c r="I16" s="12">
        <f>IF(F16=0,0,G16/F16*100)</f>
        <v>100.5836153846154</v>
      </c>
    </row>
    <row r="17" spans="1:9" x14ac:dyDescent="0.2">
      <c r="A17" s="11"/>
      <c r="B17" s="11">
        <v>11020200</v>
      </c>
      <c r="C17" s="11" t="s">
        <v>21</v>
      </c>
      <c r="D17" s="12">
        <v>6000</v>
      </c>
      <c r="E17" s="12">
        <v>26000</v>
      </c>
      <c r="F17" s="12">
        <v>26000</v>
      </c>
      <c r="G17" s="12">
        <v>26151.74</v>
      </c>
      <c r="H17" s="12">
        <f>G17-F17</f>
        <v>151.7400000000016</v>
      </c>
      <c r="I17" s="12">
        <f>IF(F17=0,0,G17/F17*100)</f>
        <v>100.5836153846154</v>
      </c>
    </row>
    <row r="18" spans="1:9" x14ac:dyDescent="0.2">
      <c r="A18" s="11"/>
      <c r="B18" s="11">
        <v>13000000</v>
      </c>
      <c r="C18" s="11" t="s">
        <v>22</v>
      </c>
      <c r="D18" s="12">
        <v>1063000</v>
      </c>
      <c r="E18" s="12">
        <v>1263000</v>
      </c>
      <c r="F18" s="12">
        <v>1142000</v>
      </c>
      <c r="G18" s="12">
        <v>974851.62999999989</v>
      </c>
      <c r="H18" s="12">
        <f>G18-F18</f>
        <v>-167148.37000000011</v>
      </c>
      <c r="I18" s="12">
        <f>IF(F18=0,0,G18/F18*100)</f>
        <v>85.363540280210145</v>
      </c>
    </row>
    <row r="19" spans="1:9" x14ac:dyDescent="0.2">
      <c r="A19" s="11"/>
      <c r="B19" s="11">
        <v>13010000</v>
      </c>
      <c r="C19" s="11" t="s">
        <v>23</v>
      </c>
      <c r="D19" s="12">
        <v>1060000</v>
      </c>
      <c r="E19" s="12">
        <v>1260000</v>
      </c>
      <c r="F19" s="12">
        <v>1140000</v>
      </c>
      <c r="G19" s="12">
        <v>972568.42999999993</v>
      </c>
      <c r="H19" s="12">
        <f>G19-F19</f>
        <v>-167431.57000000007</v>
      </c>
      <c r="I19" s="12">
        <f>IF(F19=0,0,G19/F19*100)</f>
        <v>85.313020175438595</v>
      </c>
    </row>
    <row r="20" spans="1:9" x14ac:dyDescent="0.2">
      <c r="A20" s="11"/>
      <c r="B20" s="11">
        <v>13010100</v>
      </c>
      <c r="C20" s="11" t="s">
        <v>24</v>
      </c>
      <c r="D20" s="12">
        <v>710000</v>
      </c>
      <c r="E20" s="12">
        <v>860000</v>
      </c>
      <c r="F20" s="12">
        <v>840000</v>
      </c>
      <c r="G20" s="12">
        <v>690069.61</v>
      </c>
      <c r="H20" s="12">
        <f>G20-F20</f>
        <v>-149930.39000000001</v>
      </c>
      <c r="I20" s="12">
        <f>IF(F20=0,0,G20/F20*100)</f>
        <v>82.151144047619056</v>
      </c>
    </row>
    <row r="21" spans="1:9" x14ac:dyDescent="0.2">
      <c r="A21" s="11"/>
      <c r="B21" s="11">
        <v>13010200</v>
      </c>
      <c r="C21" s="11" t="s">
        <v>25</v>
      </c>
      <c r="D21" s="12">
        <v>350000</v>
      </c>
      <c r="E21" s="12">
        <v>400000</v>
      </c>
      <c r="F21" s="12">
        <v>300000</v>
      </c>
      <c r="G21" s="12">
        <v>282498.82</v>
      </c>
      <c r="H21" s="12">
        <f>G21-F21</f>
        <v>-17501.179999999993</v>
      </c>
      <c r="I21" s="12">
        <f>IF(F21=0,0,G21/F21*100)</f>
        <v>94.166273333333336</v>
      </c>
    </row>
    <row r="22" spans="1:9" x14ac:dyDescent="0.2">
      <c r="A22" s="11"/>
      <c r="B22" s="11">
        <v>13030000</v>
      </c>
      <c r="C22" s="11" t="s">
        <v>26</v>
      </c>
      <c r="D22" s="12">
        <v>3000</v>
      </c>
      <c r="E22" s="12">
        <v>3000</v>
      </c>
      <c r="F22" s="12">
        <v>2000</v>
      </c>
      <c r="G22" s="12">
        <v>2283.1999999999998</v>
      </c>
      <c r="H22" s="12">
        <f>G22-F22</f>
        <v>283.19999999999982</v>
      </c>
      <c r="I22" s="12">
        <f>IF(F22=0,0,G22/F22*100)</f>
        <v>114.16</v>
      </c>
    </row>
    <row r="23" spans="1:9" x14ac:dyDescent="0.2">
      <c r="A23" s="11"/>
      <c r="B23" s="11">
        <v>13030100</v>
      </c>
      <c r="C23" s="11" t="s">
        <v>27</v>
      </c>
      <c r="D23" s="12">
        <v>3000</v>
      </c>
      <c r="E23" s="12">
        <v>3000</v>
      </c>
      <c r="F23" s="12">
        <v>2000</v>
      </c>
      <c r="G23" s="12">
        <v>2283.1999999999998</v>
      </c>
      <c r="H23" s="12">
        <f>G23-F23</f>
        <v>283.19999999999982</v>
      </c>
      <c r="I23" s="12">
        <f>IF(F23=0,0,G23/F23*100)</f>
        <v>114.16</v>
      </c>
    </row>
    <row r="24" spans="1:9" x14ac:dyDescent="0.2">
      <c r="A24" s="11"/>
      <c r="B24" s="11">
        <v>14000000</v>
      </c>
      <c r="C24" s="11" t="s">
        <v>28</v>
      </c>
      <c r="D24" s="12">
        <v>2580000</v>
      </c>
      <c r="E24" s="12">
        <v>3363000</v>
      </c>
      <c r="F24" s="12">
        <v>2926000</v>
      </c>
      <c r="G24" s="12">
        <v>3620919.3600000003</v>
      </c>
      <c r="H24" s="12">
        <f>G24-F24</f>
        <v>694919.36000000034</v>
      </c>
      <c r="I24" s="12">
        <f>IF(F24=0,0,G24/F24*100)</f>
        <v>123.74980724538619</v>
      </c>
    </row>
    <row r="25" spans="1:9" x14ac:dyDescent="0.2">
      <c r="A25" s="11"/>
      <c r="B25" s="11">
        <v>14020000</v>
      </c>
      <c r="C25" s="11" t="s">
        <v>29</v>
      </c>
      <c r="D25" s="12">
        <v>330000</v>
      </c>
      <c r="E25" s="12">
        <v>330000</v>
      </c>
      <c r="F25" s="12">
        <v>273000</v>
      </c>
      <c r="G25" s="12">
        <v>306846.09999999998</v>
      </c>
      <c r="H25" s="12">
        <f>G25-F25</f>
        <v>33846.099999999977</v>
      </c>
      <c r="I25" s="12">
        <f>IF(F25=0,0,G25/F25*100)</f>
        <v>112.39783882783883</v>
      </c>
    </row>
    <row r="26" spans="1:9" x14ac:dyDescent="0.2">
      <c r="A26" s="11"/>
      <c r="B26" s="11">
        <v>14021900</v>
      </c>
      <c r="C26" s="11" t="s">
        <v>30</v>
      </c>
      <c r="D26" s="12">
        <v>330000</v>
      </c>
      <c r="E26" s="12">
        <v>330000</v>
      </c>
      <c r="F26" s="12">
        <v>273000</v>
      </c>
      <c r="G26" s="12">
        <v>306846.09999999998</v>
      </c>
      <c r="H26" s="12">
        <f>G26-F26</f>
        <v>33846.099999999977</v>
      </c>
      <c r="I26" s="12">
        <f>IF(F26=0,0,G26/F26*100)</f>
        <v>112.39783882783883</v>
      </c>
    </row>
    <row r="27" spans="1:9" x14ac:dyDescent="0.2">
      <c r="A27" s="11"/>
      <c r="B27" s="11">
        <v>14030000</v>
      </c>
      <c r="C27" s="11" t="s">
        <v>31</v>
      </c>
      <c r="D27" s="12">
        <v>1200000</v>
      </c>
      <c r="E27" s="12">
        <v>1983000</v>
      </c>
      <c r="F27" s="12">
        <v>1783000</v>
      </c>
      <c r="G27" s="12">
        <v>1976366.67</v>
      </c>
      <c r="H27" s="12">
        <f>G27-F27</f>
        <v>193366.66999999993</v>
      </c>
      <c r="I27" s="12">
        <f>IF(F27=0,0,G27/F27*100)</f>
        <v>110.84501794727986</v>
      </c>
    </row>
    <row r="28" spans="1:9" x14ac:dyDescent="0.2">
      <c r="A28" s="11"/>
      <c r="B28" s="11">
        <v>14031900</v>
      </c>
      <c r="C28" s="11" t="s">
        <v>30</v>
      </c>
      <c r="D28" s="12">
        <v>1200000</v>
      </c>
      <c r="E28" s="12">
        <v>1983000</v>
      </c>
      <c r="F28" s="12">
        <v>1783000</v>
      </c>
      <c r="G28" s="12">
        <v>1976366.67</v>
      </c>
      <c r="H28" s="12">
        <f>G28-F28</f>
        <v>193366.66999999993</v>
      </c>
      <c r="I28" s="12">
        <f>IF(F28=0,0,G28/F28*100)</f>
        <v>110.84501794727986</v>
      </c>
    </row>
    <row r="29" spans="1:9" x14ac:dyDescent="0.2">
      <c r="A29" s="11"/>
      <c r="B29" s="11">
        <v>14040000</v>
      </c>
      <c r="C29" s="11" t="s">
        <v>32</v>
      </c>
      <c r="D29" s="12">
        <v>1050000</v>
      </c>
      <c r="E29" s="12">
        <v>1050000</v>
      </c>
      <c r="F29" s="12">
        <v>870000</v>
      </c>
      <c r="G29" s="12">
        <v>1337706.5900000001</v>
      </c>
      <c r="H29" s="12">
        <f>G29-F29</f>
        <v>467706.59000000008</v>
      </c>
      <c r="I29" s="12">
        <f>IF(F29=0,0,G29/F29*100)</f>
        <v>153.75937816091957</v>
      </c>
    </row>
    <row r="30" spans="1:9" x14ac:dyDescent="0.2">
      <c r="A30" s="11"/>
      <c r="B30" s="11">
        <v>14040100</v>
      </c>
      <c r="C30" s="11" t="s">
        <v>33</v>
      </c>
      <c r="D30" s="12">
        <v>600000</v>
      </c>
      <c r="E30" s="12">
        <v>600000</v>
      </c>
      <c r="F30" s="12">
        <v>500000</v>
      </c>
      <c r="G30" s="12">
        <v>888996.81</v>
      </c>
      <c r="H30" s="12">
        <f>G30-F30</f>
        <v>388996.81000000006</v>
      </c>
      <c r="I30" s="12">
        <f>IF(F30=0,0,G30/F30*100)</f>
        <v>177.79936200000003</v>
      </c>
    </row>
    <row r="31" spans="1:9" x14ac:dyDescent="0.2">
      <c r="A31" s="11"/>
      <c r="B31" s="11">
        <v>14040200</v>
      </c>
      <c r="C31" s="11" t="s">
        <v>34</v>
      </c>
      <c r="D31" s="12">
        <v>450000</v>
      </c>
      <c r="E31" s="12">
        <v>450000</v>
      </c>
      <c r="F31" s="12">
        <v>370000</v>
      </c>
      <c r="G31" s="12">
        <v>448709.78</v>
      </c>
      <c r="H31" s="12">
        <f>G31-F31</f>
        <v>78709.780000000028</v>
      </c>
      <c r="I31" s="12">
        <f>IF(F31=0,0,G31/F31*100)</f>
        <v>121.27291351351353</v>
      </c>
    </row>
    <row r="32" spans="1:9" x14ac:dyDescent="0.2">
      <c r="A32" s="11"/>
      <c r="B32" s="11">
        <v>18000000</v>
      </c>
      <c r="C32" s="11" t="s">
        <v>35</v>
      </c>
      <c r="D32" s="12">
        <v>14806000</v>
      </c>
      <c r="E32" s="12">
        <v>17333310</v>
      </c>
      <c r="F32" s="12">
        <v>15306310</v>
      </c>
      <c r="G32" s="12">
        <v>15819563.24</v>
      </c>
      <c r="H32" s="12">
        <f>G32-F32</f>
        <v>513253.24000000022</v>
      </c>
      <c r="I32" s="12">
        <f>IF(F32=0,0,G32/F32*100)</f>
        <v>103.35321341329164</v>
      </c>
    </row>
    <row r="33" spans="1:9" x14ac:dyDescent="0.2">
      <c r="A33" s="11"/>
      <c r="B33" s="11">
        <v>18010000</v>
      </c>
      <c r="C33" s="11" t="s">
        <v>36</v>
      </c>
      <c r="D33" s="12">
        <v>5676000</v>
      </c>
      <c r="E33" s="12">
        <v>5756000</v>
      </c>
      <c r="F33" s="12">
        <v>4752000</v>
      </c>
      <c r="G33" s="12">
        <v>4780443.12</v>
      </c>
      <c r="H33" s="12">
        <f>G33-F33</f>
        <v>28443.120000000112</v>
      </c>
      <c r="I33" s="12">
        <f>IF(F33=0,0,G33/F33*100)</f>
        <v>100.59855050505051</v>
      </c>
    </row>
    <row r="34" spans="1:9" x14ac:dyDescent="0.2">
      <c r="A34" s="11"/>
      <c r="B34" s="11">
        <v>18010100</v>
      </c>
      <c r="C34" s="11" t="s">
        <v>37</v>
      </c>
      <c r="D34" s="12">
        <v>0</v>
      </c>
      <c r="E34" s="12">
        <v>0</v>
      </c>
      <c r="F34" s="12">
        <v>0</v>
      </c>
      <c r="G34" s="12">
        <v>1022.4</v>
      </c>
      <c r="H34" s="12">
        <f>G34-F34</f>
        <v>1022.4</v>
      </c>
      <c r="I34" s="12">
        <f>IF(F34=0,0,G34/F34*100)</f>
        <v>0</v>
      </c>
    </row>
    <row r="35" spans="1:9" x14ac:dyDescent="0.2">
      <c r="A35" s="11"/>
      <c r="B35" s="11">
        <v>18010200</v>
      </c>
      <c r="C35" s="11" t="s">
        <v>38</v>
      </c>
      <c r="D35" s="12">
        <v>46000</v>
      </c>
      <c r="E35" s="12">
        <v>76000</v>
      </c>
      <c r="F35" s="12">
        <v>74000</v>
      </c>
      <c r="G35" s="12">
        <v>103545.24</v>
      </c>
      <c r="H35" s="12">
        <f>G35-F35</f>
        <v>29545.240000000005</v>
      </c>
      <c r="I35" s="12">
        <f>IF(F35=0,0,G35/F35*100)</f>
        <v>139.92600000000002</v>
      </c>
    </row>
    <row r="36" spans="1:9" x14ac:dyDescent="0.2">
      <c r="A36" s="11"/>
      <c r="B36" s="11">
        <v>18010300</v>
      </c>
      <c r="C36" s="11" t="s">
        <v>39</v>
      </c>
      <c r="D36" s="12">
        <v>400000</v>
      </c>
      <c r="E36" s="12">
        <v>400000</v>
      </c>
      <c r="F36" s="12">
        <v>375000</v>
      </c>
      <c r="G36" s="12">
        <v>416563.56</v>
      </c>
      <c r="H36" s="12">
        <f>G36-F36</f>
        <v>41563.56</v>
      </c>
      <c r="I36" s="12">
        <f>IF(F36=0,0,G36/F36*100)</f>
        <v>111.08361600000001</v>
      </c>
    </row>
    <row r="37" spans="1:9" x14ac:dyDescent="0.2">
      <c r="A37" s="11"/>
      <c r="B37" s="11">
        <v>18010400</v>
      </c>
      <c r="C37" s="11" t="s">
        <v>40</v>
      </c>
      <c r="D37" s="12">
        <v>280000</v>
      </c>
      <c r="E37" s="12">
        <v>280000</v>
      </c>
      <c r="F37" s="12">
        <v>213000</v>
      </c>
      <c r="G37" s="12">
        <v>221064.34</v>
      </c>
      <c r="H37" s="12">
        <f>G37-F37</f>
        <v>8064.3399999999965</v>
      </c>
      <c r="I37" s="12">
        <f>IF(F37=0,0,G37/F37*100)</f>
        <v>103.78607511737088</v>
      </c>
    </row>
    <row r="38" spans="1:9" x14ac:dyDescent="0.2">
      <c r="A38" s="11"/>
      <c r="B38" s="11">
        <v>18010500</v>
      </c>
      <c r="C38" s="11" t="s">
        <v>41</v>
      </c>
      <c r="D38" s="12">
        <v>2300000</v>
      </c>
      <c r="E38" s="12">
        <v>2300000</v>
      </c>
      <c r="F38" s="12">
        <v>1910000</v>
      </c>
      <c r="G38" s="12">
        <v>1589480.34</v>
      </c>
      <c r="H38" s="12">
        <f>G38-F38</f>
        <v>-320519.65999999992</v>
      </c>
      <c r="I38" s="12">
        <f>IF(F38=0,0,G38/F38*100)</f>
        <v>83.218865968586385</v>
      </c>
    </row>
    <row r="39" spans="1:9" x14ac:dyDescent="0.2">
      <c r="A39" s="11"/>
      <c r="B39" s="11">
        <v>18010600</v>
      </c>
      <c r="C39" s="11" t="s">
        <v>42</v>
      </c>
      <c r="D39" s="12">
        <v>1700000</v>
      </c>
      <c r="E39" s="12">
        <v>1750000</v>
      </c>
      <c r="F39" s="12">
        <v>1400000</v>
      </c>
      <c r="G39" s="12">
        <v>1579048.27</v>
      </c>
      <c r="H39" s="12">
        <f>G39-F39</f>
        <v>179048.27000000002</v>
      </c>
      <c r="I39" s="12">
        <f>IF(F39=0,0,G39/F39*100)</f>
        <v>112.78916214285715</v>
      </c>
    </row>
    <row r="40" spans="1:9" x14ac:dyDescent="0.2">
      <c r="A40" s="11"/>
      <c r="B40" s="11">
        <v>18010700</v>
      </c>
      <c r="C40" s="11" t="s">
        <v>43</v>
      </c>
      <c r="D40" s="12">
        <v>450000</v>
      </c>
      <c r="E40" s="12">
        <v>450000</v>
      </c>
      <c r="F40" s="12">
        <v>370000</v>
      </c>
      <c r="G40" s="12">
        <v>340794.88</v>
      </c>
      <c r="H40" s="12">
        <f>G40-F40</f>
        <v>-29205.119999999995</v>
      </c>
      <c r="I40" s="12">
        <f>IF(F40=0,0,G40/F40*100)</f>
        <v>92.106724324324333</v>
      </c>
    </row>
    <row r="41" spans="1:9" x14ac:dyDescent="0.2">
      <c r="A41" s="11"/>
      <c r="B41" s="11">
        <v>18010900</v>
      </c>
      <c r="C41" s="11" t="s">
        <v>44</v>
      </c>
      <c r="D41" s="12">
        <v>500000</v>
      </c>
      <c r="E41" s="12">
        <v>500000</v>
      </c>
      <c r="F41" s="12">
        <v>410000</v>
      </c>
      <c r="G41" s="12">
        <v>528924.09</v>
      </c>
      <c r="H41" s="12">
        <f>G41-F41</f>
        <v>118924.08999999997</v>
      </c>
      <c r="I41" s="12">
        <f>IF(F41=0,0,G41/F41*100)</f>
        <v>129.00587560975609</v>
      </c>
    </row>
    <row r="42" spans="1:9" x14ac:dyDescent="0.2">
      <c r="A42" s="11"/>
      <c r="B42" s="11">
        <v>18030000</v>
      </c>
      <c r="C42" s="11" t="s">
        <v>45</v>
      </c>
      <c r="D42" s="12">
        <v>0</v>
      </c>
      <c r="E42" s="12">
        <v>0</v>
      </c>
      <c r="F42" s="12">
        <v>0</v>
      </c>
      <c r="G42" s="12">
        <v>1</v>
      </c>
      <c r="H42" s="12">
        <f>G42-F42</f>
        <v>1</v>
      </c>
      <c r="I42" s="12">
        <f>IF(F42=0,0,G42/F42*100)</f>
        <v>0</v>
      </c>
    </row>
    <row r="43" spans="1:9" x14ac:dyDescent="0.2">
      <c r="A43" s="11"/>
      <c r="B43" s="11">
        <v>18030100</v>
      </c>
      <c r="C43" s="11" t="s">
        <v>46</v>
      </c>
      <c r="D43" s="12">
        <v>0</v>
      </c>
      <c r="E43" s="12">
        <v>0</v>
      </c>
      <c r="F43" s="12">
        <v>0</v>
      </c>
      <c r="G43" s="12">
        <v>1</v>
      </c>
      <c r="H43" s="12">
        <f>G43-F43</f>
        <v>1</v>
      </c>
      <c r="I43" s="12">
        <f>IF(F43=0,0,G43/F43*100)</f>
        <v>0</v>
      </c>
    </row>
    <row r="44" spans="1:9" x14ac:dyDescent="0.2">
      <c r="A44" s="11"/>
      <c r="B44" s="11">
        <v>18050000</v>
      </c>
      <c r="C44" s="11" t="s">
        <v>47</v>
      </c>
      <c r="D44" s="12">
        <v>9130000</v>
      </c>
      <c r="E44" s="12">
        <v>11577310</v>
      </c>
      <c r="F44" s="12">
        <v>10554310</v>
      </c>
      <c r="G44" s="12">
        <v>11039119.120000001</v>
      </c>
      <c r="H44" s="12">
        <f>G44-F44</f>
        <v>484809.12000000104</v>
      </c>
      <c r="I44" s="12">
        <f>IF(F44=0,0,G44/F44*100)</f>
        <v>104.59347053478626</v>
      </c>
    </row>
    <row r="45" spans="1:9" x14ac:dyDescent="0.2">
      <c r="A45" s="11"/>
      <c r="B45" s="11">
        <v>18050300</v>
      </c>
      <c r="C45" s="11" t="s">
        <v>48</v>
      </c>
      <c r="D45" s="12">
        <v>730000</v>
      </c>
      <c r="E45" s="12">
        <v>730000</v>
      </c>
      <c r="F45" s="12">
        <v>640000</v>
      </c>
      <c r="G45" s="12">
        <v>739399.98</v>
      </c>
      <c r="H45" s="12">
        <f>G45-F45</f>
        <v>99399.979999999981</v>
      </c>
      <c r="I45" s="12">
        <f>IF(F45=0,0,G45/F45*100)</f>
        <v>115.53124687500001</v>
      </c>
    </row>
    <row r="46" spans="1:9" x14ac:dyDescent="0.2">
      <c r="A46" s="11"/>
      <c r="B46" s="11">
        <v>18050400</v>
      </c>
      <c r="C46" s="11" t="s">
        <v>49</v>
      </c>
      <c r="D46" s="12">
        <v>7500000</v>
      </c>
      <c r="E46" s="12">
        <v>9947310</v>
      </c>
      <c r="F46" s="12">
        <v>9324310</v>
      </c>
      <c r="G46" s="12">
        <v>9773999.7599999998</v>
      </c>
      <c r="H46" s="12">
        <f>G46-F46</f>
        <v>449689.75999999978</v>
      </c>
      <c r="I46" s="12">
        <f>IF(F46=0,0,G46/F46*100)</f>
        <v>104.8227671538162</v>
      </c>
    </row>
    <row r="47" spans="1:9" x14ac:dyDescent="0.2">
      <c r="A47" s="11"/>
      <c r="B47" s="11">
        <v>18050500</v>
      </c>
      <c r="C47" s="11" t="s">
        <v>50</v>
      </c>
      <c r="D47" s="12">
        <v>900000</v>
      </c>
      <c r="E47" s="12">
        <v>900000</v>
      </c>
      <c r="F47" s="12">
        <v>590000</v>
      </c>
      <c r="G47" s="12">
        <v>525719.38</v>
      </c>
      <c r="H47" s="12">
        <f>G47-F47</f>
        <v>-64280.619999999995</v>
      </c>
      <c r="I47" s="12">
        <f>IF(F47=0,0,G47/F47*100)</f>
        <v>89.104979661016941</v>
      </c>
    </row>
    <row r="48" spans="1:9" x14ac:dyDescent="0.2">
      <c r="A48" s="11"/>
      <c r="B48" s="11">
        <v>20000000</v>
      </c>
      <c r="C48" s="11" t="s">
        <v>51</v>
      </c>
      <c r="D48" s="12">
        <v>1563000</v>
      </c>
      <c r="E48" s="12">
        <v>1672000</v>
      </c>
      <c r="F48" s="12">
        <v>1325200</v>
      </c>
      <c r="G48" s="12">
        <v>1305393.44</v>
      </c>
      <c r="H48" s="12">
        <f>G48-F48</f>
        <v>-19806.560000000056</v>
      </c>
      <c r="I48" s="12">
        <f>IF(F48=0,0,G48/F48*100)</f>
        <v>98.505390884394799</v>
      </c>
    </row>
    <row r="49" spans="1:9" x14ac:dyDescent="0.2">
      <c r="A49" s="11"/>
      <c r="B49" s="11">
        <v>21000000</v>
      </c>
      <c r="C49" s="11" t="s">
        <v>52</v>
      </c>
      <c r="D49" s="12">
        <v>129000</v>
      </c>
      <c r="E49" s="12">
        <v>158000</v>
      </c>
      <c r="F49" s="12">
        <v>136000</v>
      </c>
      <c r="G49" s="12">
        <v>147946.70000000001</v>
      </c>
      <c r="H49" s="12">
        <f>G49-F49</f>
        <v>11946.700000000012</v>
      </c>
      <c r="I49" s="12">
        <f>IF(F49=0,0,G49/F49*100)</f>
        <v>108.78433823529411</v>
      </c>
    </row>
    <row r="50" spans="1:9" x14ac:dyDescent="0.2">
      <c r="A50" s="11"/>
      <c r="B50" s="11">
        <v>21010000</v>
      </c>
      <c r="C50" s="11" t="s">
        <v>53</v>
      </c>
      <c r="D50" s="12">
        <v>4000</v>
      </c>
      <c r="E50" s="12">
        <v>4000</v>
      </c>
      <c r="F50" s="12">
        <v>4000</v>
      </c>
      <c r="G50" s="12">
        <v>41.54</v>
      </c>
      <c r="H50" s="12">
        <f>G50-F50</f>
        <v>-3958.46</v>
      </c>
      <c r="I50" s="12">
        <f>IF(F50=0,0,G50/F50*100)</f>
        <v>1.0385</v>
      </c>
    </row>
    <row r="51" spans="1:9" x14ac:dyDescent="0.2">
      <c r="A51" s="11"/>
      <c r="B51" s="11">
        <v>21010300</v>
      </c>
      <c r="C51" s="11" t="s">
        <v>54</v>
      </c>
      <c r="D51" s="12">
        <v>4000</v>
      </c>
      <c r="E51" s="12">
        <v>4000</v>
      </c>
      <c r="F51" s="12">
        <v>4000</v>
      </c>
      <c r="G51" s="12">
        <v>41.54</v>
      </c>
      <c r="H51" s="12">
        <f>G51-F51</f>
        <v>-3958.46</v>
      </c>
      <c r="I51" s="12">
        <f>IF(F51=0,0,G51/F51*100)</f>
        <v>1.0385</v>
      </c>
    </row>
    <row r="52" spans="1:9" x14ac:dyDescent="0.2">
      <c r="A52" s="11"/>
      <c r="B52" s="11">
        <v>21080000</v>
      </c>
      <c r="C52" s="11" t="s">
        <v>55</v>
      </c>
      <c r="D52" s="12">
        <v>125000</v>
      </c>
      <c r="E52" s="12">
        <v>154000</v>
      </c>
      <c r="F52" s="12">
        <v>132000</v>
      </c>
      <c r="G52" s="12">
        <v>147905.16</v>
      </c>
      <c r="H52" s="12">
        <f>G52-F52</f>
        <v>15905.160000000003</v>
      </c>
      <c r="I52" s="12">
        <f>IF(F52=0,0,G52/F52*100)</f>
        <v>112.04936363636364</v>
      </c>
    </row>
    <row r="53" spans="1:9" x14ac:dyDescent="0.2">
      <c r="A53" s="11"/>
      <c r="B53" s="11">
        <v>21081100</v>
      </c>
      <c r="C53" s="11" t="s">
        <v>56</v>
      </c>
      <c r="D53" s="12">
        <v>125000</v>
      </c>
      <c r="E53" s="12">
        <v>125000</v>
      </c>
      <c r="F53" s="12">
        <v>103000</v>
      </c>
      <c r="G53" s="12">
        <v>99605.16</v>
      </c>
      <c r="H53" s="12">
        <f>G53-F53</f>
        <v>-3394.8399999999965</v>
      </c>
      <c r="I53" s="12">
        <f>IF(F53=0,0,G53/F53*100)</f>
        <v>96.704038834951461</v>
      </c>
    </row>
    <row r="54" spans="1:9" x14ac:dyDescent="0.2">
      <c r="A54" s="11"/>
      <c r="B54" s="11">
        <v>21081500</v>
      </c>
      <c r="C54" s="11" t="s">
        <v>57</v>
      </c>
      <c r="D54" s="12">
        <v>0</v>
      </c>
      <c r="E54" s="12">
        <v>27000</v>
      </c>
      <c r="F54" s="12">
        <v>27000</v>
      </c>
      <c r="G54" s="12">
        <v>41200</v>
      </c>
      <c r="H54" s="12">
        <f>G54-F54</f>
        <v>14200</v>
      </c>
      <c r="I54" s="12">
        <f>IF(F54=0,0,G54/F54*100)</f>
        <v>152.59259259259258</v>
      </c>
    </row>
    <row r="55" spans="1:9" x14ac:dyDescent="0.2">
      <c r="A55" s="11"/>
      <c r="B55" s="11">
        <v>21082400</v>
      </c>
      <c r="C55" s="11" t="s">
        <v>58</v>
      </c>
      <c r="D55" s="12">
        <v>0</v>
      </c>
      <c r="E55" s="12">
        <v>2000</v>
      </c>
      <c r="F55" s="12">
        <v>2000</v>
      </c>
      <c r="G55" s="12">
        <v>7100</v>
      </c>
      <c r="H55" s="12">
        <f>G55-F55</f>
        <v>5100</v>
      </c>
      <c r="I55" s="12">
        <f>IF(F55=0,0,G55/F55*100)</f>
        <v>355</v>
      </c>
    </row>
    <row r="56" spans="1:9" x14ac:dyDescent="0.2">
      <c r="A56" s="11"/>
      <c r="B56" s="11">
        <v>22000000</v>
      </c>
      <c r="C56" s="11" t="s">
        <v>59</v>
      </c>
      <c r="D56" s="12">
        <v>1284000</v>
      </c>
      <c r="E56" s="12">
        <v>1356000</v>
      </c>
      <c r="F56" s="12">
        <v>1061200</v>
      </c>
      <c r="G56" s="12">
        <v>1036869.3</v>
      </c>
      <c r="H56" s="12">
        <f>G56-F56</f>
        <v>-24330.699999999953</v>
      </c>
      <c r="I56" s="12">
        <f>IF(F56=0,0,G56/F56*100)</f>
        <v>97.707246513381079</v>
      </c>
    </row>
    <row r="57" spans="1:9" x14ac:dyDescent="0.2">
      <c r="A57" s="11"/>
      <c r="B57" s="11">
        <v>22010000</v>
      </c>
      <c r="C57" s="11" t="s">
        <v>60</v>
      </c>
      <c r="D57" s="12">
        <v>1210000</v>
      </c>
      <c r="E57" s="12">
        <v>1259000</v>
      </c>
      <c r="F57" s="12">
        <v>985000</v>
      </c>
      <c r="G57" s="12">
        <v>948142.37</v>
      </c>
      <c r="H57" s="12">
        <f>G57-F57</f>
        <v>-36857.630000000005</v>
      </c>
      <c r="I57" s="12">
        <f>IF(F57=0,0,G57/F57*100)</f>
        <v>96.258108629441622</v>
      </c>
    </row>
    <row r="58" spans="1:9" x14ac:dyDescent="0.2">
      <c r="A58" s="11"/>
      <c r="B58" s="11">
        <v>22010300</v>
      </c>
      <c r="C58" s="11" t="s">
        <v>61</v>
      </c>
      <c r="D58" s="12">
        <v>20000</v>
      </c>
      <c r="E58" s="12">
        <v>20000</v>
      </c>
      <c r="F58" s="12">
        <v>16000</v>
      </c>
      <c r="G58" s="12">
        <v>22370</v>
      </c>
      <c r="H58" s="12">
        <f>G58-F58</f>
        <v>6370</v>
      </c>
      <c r="I58" s="12">
        <f>IF(F58=0,0,G58/F58*100)</f>
        <v>139.8125</v>
      </c>
    </row>
    <row r="59" spans="1:9" x14ac:dyDescent="0.2">
      <c r="A59" s="11"/>
      <c r="B59" s="11">
        <v>22012500</v>
      </c>
      <c r="C59" s="11" t="s">
        <v>62</v>
      </c>
      <c r="D59" s="12">
        <v>830000</v>
      </c>
      <c r="E59" s="12">
        <v>870000</v>
      </c>
      <c r="F59" s="12">
        <v>670000</v>
      </c>
      <c r="G59" s="12">
        <v>613472.37</v>
      </c>
      <c r="H59" s="12">
        <f>G59-F59</f>
        <v>-56527.630000000005</v>
      </c>
      <c r="I59" s="12">
        <f>IF(F59=0,0,G59/F59*100)</f>
        <v>91.56304029850746</v>
      </c>
    </row>
    <row r="60" spans="1:9" x14ac:dyDescent="0.2">
      <c r="A60" s="11"/>
      <c r="B60" s="11">
        <v>22012600</v>
      </c>
      <c r="C60" s="11" t="s">
        <v>63</v>
      </c>
      <c r="D60" s="12">
        <v>360000</v>
      </c>
      <c r="E60" s="12">
        <v>369000</v>
      </c>
      <c r="F60" s="12">
        <v>299000</v>
      </c>
      <c r="G60" s="12">
        <v>312300</v>
      </c>
      <c r="H60" s="12">
        <f>G60-F60</f>
        <v>13300</v>
      </c>
      <c r="I60" s="12">
        <f>IF(F60=0,0,G60/F60*100)</f>
        <v>104.44816053511705</v>
      </c>
    </row>
    <row r="61" spans="1:9" x14ac:dyDescent="0.2">
      <c r="A61" s="11"/>
      <c r="B61" s="11">
        <v>22090000</v>
      </c>
      <c r="C61" s="11" t="s">
        <v>64</v>
      </c>
      <c r="D61" s="12">
        <v>74000</v>
      </c>
      <c r="E61" s="12">
        <v>97000</v>
      </c>
      <c r="F61" s="12">
        <v>76200</v>
      </c>
      <c r="G61" s="12">
        <v>88726.93</v>
      </c>
      <c r="H61" s="12">
        <f>G61-F61</f>
        <v>12526.929999999993</v>
      </c>
      <c r="I61" s="12">
        <f>IF(F61=0,0,G61/F61*100)</f>
        <v>116.43954068241469</v>
      </c>
    </row>
    <row r="62" spans="1:9" x14ac:dyDescent="0.2">
      <c r="A62" s="11"/>
      <c r="B62" s="11">
        <v>22090100</v>
      </c>
      <c r="C62" s="11" t="s">
        <v>65</v>
      </c>
      <c r="D62" s="12">
        <v>70000</v>
      </c>
      <c r="E62" s="12">
        <v>93000</v>
      </c>
      <c r="F62" s="12">
        <v>73000</v>
      </c>
      <c r="G62" s="12">
        <v>85802.93</v>
      </c>
      <c r="H62" s="12">
        <f>G62-F62</f>
        <v>12802.929999999993</v>
      </c>
      <c r="I62" s="12">
        <f>IF(F62=0,0,G62/F62*100)</f>
        <v>117.53826027397258</v>
      </c>
    </row>
    <row r="63" spans="1:9" x14ac:dyDescent="0.2">
      <c r="A63" s="11"/>
      <c r="B63" s="11">
        <v>22090400</v>
      </c>
      <c r="C63" s="11" t="s">
        <v>66</v>
      </c>
      <c r="D63" s="12">
        <v>4000</v>
      </c>
      <c r="E63" s="12">
        <v>4000</v>
      </c>
      <c r="F63" s="12">
        <v>3200</v>
      </c>
      <c r="G63" s="12">
        <v>2924</v>
      </c>
      <c r="H63" s="12">
        <f>G63-F63</f>
        <v>-276</v>
      </c>
      <c r="I63" s="12">
        <f>IF(F63=0,0,G63/F63*100)</f>
        <v>91.375</v>
      </c>
    </row>
    <row r="64" spans="1:9" x14ac:dyDescent="0.2">
      <c r="A64" s="11"/>
      <c r="B64" s="11">
        <v>24000000</v>
      </c>
      <c r="C64" s="11" t="s">
        <v>67</v>
      </c>
      <c r="D64" s="12">
        <v>150000</v>
      </c>
      <c r="E64" s="12">
        <v>158000</v>
      </c>
      <c r="F64" s="12">
        <v>128000</v>
      </c>
      <c r="G64" s="12">
        <v>120577.44</v>
      </c>
      <c r="H64" s="12">
        <f>G64-F64</f>
        <v>-7422.5599999999977</v>
      </c>
      <c r="I64" s="12">
        <f>IF(F64=0,0,G64/F64*100)</f>
        <v>94.20112499999999</v>
      </c>
    </row>
    <row r="65" spans="1:9" x14ac:dyDescent="0.2">
      <c r="A65" s="11"/>
      <c r="B65" s="11">
        <v>24060000</v>
      </c>
      <c r="C65" s="11" t="s">
        <v>55</v>
      </c>
      <c r="D65" s="12">
        <v>150000</v>
      </c>
      <c r="E65" s="12">
        <v>158000</v>
      </c>
      <c r="F65" s="12">
        <v>128000</v>
      </c>
      <c r="G65" s="12">
        <v>120577.44</v>
      </c>
      <c r="H65" s="12">
        <f>G65-F65</f>
        <v>-7422.5599999999977</v>
      </c>
      <c r="I65" s="12">
        <f>IF(F65=0,0,G65/F65*100)</f>
        <v>94.20112499999999</v>
      </c>
    </row>
    <row r="66" spans="1:9" x14ac:dyDescent="0.2">
      <c r="A66" s="11"/>
      <c r="B66" s="11">
        <v>24060300</v>
      </c>
      <c r="C66" s="11" t="s">
        <v>55</v>
      </c>
      <c r="D66" s="12">
        <v>150000</v>
      </c>
      <c r="E66" s="12">
        <v>158000</v>
      </c>
      <c r="F66" s="12">
        <v>128000</v>
      </c>
      <c r="G66" s="12">
        <v>120577.44</v>
      </c>
      <c r="H66" s="12">
        <f>G66-F66</f>
        <v>-7422.5599999999977</v>
      </c>
      <c r="I66" s="12">
        <f>IF(F66=0,0,G66/F66*100)</f>
        <v>94.20112499999999</v>
      </c>
    </row>
    <row r="67" spans="1:9" x14ac:dyDescent="0.2">
      <c r="A67" s="11"/>
      <c r="B67" s="11">
        <v>40000000</v>
      </c>
      <c r="C67" s="11" t="s">
        <v>68</v>
      </c>
      <c r="D67" s="12">
        <v>67808900</v>
      </c>
      <c r="E67" s="12">
        <v>70833359.719999999</v>
      </c>
      <c r="F67" s="12">
        <v>58059699.719999999</v>
      </c>
      <c r="G67" s="12">
        <v>57970199.719999999</v>
      </c>
      <c r="H67" s="12">
        <f>G67-F67</f>
        <v>-89500</v>
      </c>
      <c r="I67" s="12">
        <f>IF(F67=0,0,G67/F67*100)</f>
        <v>99.845848324342654</v>
      </c>
    </row>
    <row r="68" spans="1:9" x14ac:dyDescent="0.2">
      <c r="A68" s="11"/>
      <c r="B68" s="11">
        <v>41000000</v>
      </c>
      <c r="C68" s="11" t="s">
        <v>69</v>
      </c>
      <c r="D68" s="12">
        <v>67808900</v>
      </c>
      <c r="E68" s="12">
        <v>70833359.719999999</v>
      </c>
      <c r="F68" s="12">
        <v>58059699.719999999</v>
      </c>
      <c r="G68" s="12">
        <v>57970199.719999999</v>
      </c>
      <c r="H68" s="12">
        <f>G68-F68</f>
        <v>-89500</v>
      </c>
      <c r="I68" s="12">
        <f>IF(F68=0,0,G68/F68*100)</f>
        <v>99.845848324342654</v>
      </c>
    </row>
    <row r="69" spans="1:9" x14ac:dyDescent="0.2">
      <c r="A69" s="11"/>
      <c r="B69" s="11">
        <v>41020000</v>
      </c>
      <c r="C69" s="11" t="s">
        <v>70</v>
      </c>
      <c r="D69" s="12">
        <v>15767800</v>
      </c>
      <c r="E69" s="12">
        <v>15767800</v>
      </c>
      <c r="F69" s="12">
        <v>13140000</v>
      </c>
      <c r="G69" s="12">
        <v>13140000</v>
      </c>
      <c r="H69" s="12">
        <f>G69-F69</f>
        <v>0</v>
      </c>
      <c r="I69" s="12">
        <f>IF(F69=0,0,G69/F69*100)</f>
        <v>100</v>
      </c>
    </row>
    <row r="70" spans="1:9" x14ac:dyDescent="0.2">
      <c r="A70" s="11"/>
      <c r="B70" s="11">
        <v>41020100</v>
      </c>
      <c r="C70" s="11" t="s">
        <v>71</v>
      </c>
      <c r="D70" s="12">
        <v>15767800</v>
      </c>
      <c r="E70" s="12">
        <v>15767800</v>
      </c>
      <c r="F70" s="12">
        <v>13140000</v>
      </c>
      <c r="G70" s="12">
        <v>13140000</v>
      </c>
      <c r="H70" s="12">
        <f>G70-F70</f>
        <v>0</v>
      </c>
      <c r="I70" s="12">
        <f>IF(F70=0,0,G70/F70*100)</f>
        <v>100</v>
      </c>
    </row>
    <row r="71" spans="1:9" x14ac:dyDescent="0.2">
      <c r="A71" s="11"/>
      <c r="B71" s="11">
        <v>41030000</v>
      </c>
      <c r="C71" s="11" t="s">
        <v>72</v>
      </c>
      <c r="D71" s="12">
        <v>49698000</v>
      </c>
      <c r="E71" s="12">
        <v>50980900</v>
      </c>
      <c r="F71" s="12">
        <v>41306900</v>
      </c>
      <c r="G71" s="12">
        <v>41306900</v>
      </c>
      <c r="H71" s="12">
        <f>G71-F71</f>
        <v>0</v>
      </c>
      <c r="I71" s="12">
        <f>IF(F71=0,0,G71/F71*100)</f>
        <v>100</v>
      </c>
    </row>
    <row r="72" spans="1:9" x14ac:dyDescent="0.2">
      <c r="A72" s="11"/>
      <c r="B72" s="11">
        <v>41033300</v>
      </c>
      <c r="C72" s="11" t="s">
        <v>73</v>
      </c>
      <c r="D72" s="12">
        <v>0</v>
      </c>
      <c r="E72" s="12">
        <v>1282900</v>
      </c>
      <c r="F72" s="12">
        <v>427800</v>
      </c>
      <c r="G72" s="12">
        <v>427800</v>
      </c>
      <c r="H72" s="12">
        <f>G72-F72</f>
        <v>0</v>
      </c>
      <c r="I72" s="12">
        <f>IF(F72=0,0,G72/F72*100)</f>
        <v>100</v>
      </c>
    </row>
    <row r="73" spans="1:9" x14ac:dyDescent="0.2">
      <c r="A73" s="11"/>
      <c r="B73" s="11">
        <v>41033900</v>
      </c>
      <c r="C73" s="11" t="s">
        <v>74</v>
      </c>
      <c r="D73" s="12">
        <v>49698000</v>
      </c>
      <c r="E73" s="12">
        <v>49698000</v>
      </c>
      <c r="F73" s="12">
        <v>40879100</v>
      </c>
      <c r="G73" s="12">
        <v>40879100</v>
      </c>
      <c r="H73" s="12">
        <f>G73-F73</f>
        <v>0</v>
      </c>
      <c r="I73" s="12">
        <f>IF(F73=0,0,G73/F73*100)</f>
        <v>100</v>
      </c>
    </row>
    <row r="74" spans="1:9" x14ac:dyDescent="0.2">
      <c r="A74" s="11"/>
      <c r="B74" s="11">
        <v>41040000</v>
      </c>
      <c r="C74" s="11" t="s">
        <v>75</v>
      </c>
      <c r="D74" s="12">
        <v>0</v>
      </c>
      <c r="E74" s="12">
        <v>220506.72</v>
      </c>
      <c r="F74" s="12">
        <v>220506.72</v>
      </c>
      <c r="G74" s="12">
        <v>220506.72</v>
      </c>
      <c r="H74" s="12">
        <f>G74-F74</f>
        <v>0</v>
      </c>
      <c r="I74" s="12">
        <f>IF(F74=0,0,G74/F74*100)</f>
        <v>100</v>
      </c>
    </row>
    <row r="75" spans="1:9" x14ac:dyDescent="0.2">
      <c r="A75" s="11"/>
      <c r="B75" s="11">
        <v>41040400</v>
      </c>
      <c r="C75" s="11" t="s">
        <v>76</v>
      </c>
      <c r="D75" s="12">
        <v>0</v>
      </c>
      <c r="E75" s="12">
        <v>220506.72</v>
      </c>
      <c r="F75" s="12">
        <v>220506.72</v>
      </c>
      <c r="G75" s="12">
        <v>220506.72</v>
      </c>
      <c r="H75" s="12">
        <f>G75-F75</f>
        <v>0</v>
      </c>
      <c r="I75" s="12">
        <f>IF(F75=0,0,G75/F75*100)</f>
        <v>100</v>
      </c>
    </row>
    <row r="76" spans="1:9" x14ac:dyDescent="0.2">
      <c r="A76" s="11"/>
      <c r="B76" s="11">
        <v>41050000</v>
      </c>
      <c r="C76" s="11" t="s">
        <v>77</v>
      </c>
      <c r="D76" s="12">
        <v>2343100</v>
      </c>
      <c r="E76" s="12">
        <v>3864153</v>
      </c>
      <c r="F76" s="12">
        <v>3392293</v>
      </c>
      <c r="G76" s="12">
        <v>3302793</v>
      </c>
      <c r="H76" s="12">
        <f>G76-F76</f>
        <v>-89500</v>
      </c>
      <c r="I76" s="12">
        <f>IF(F76=0,0,G76/F76*100)</f>
        <v>97.361666577739598</v>
      </c>
    </row>
    <row r="77" spans="1:9" x14ac:dyDescent="0.2">
      <c r="A77" s="11"/>
      <c r="B77" s="11">
        <v>41051000</v>
      </c>
      <c r="C77" s="11" t="s">
        <v>78</v>
      </c>
      <c r="D77" s="12">
        <v>2343100</v>
      </c>
      <c r="E77" s="12">
        <v>2343100</v>
      </c>
      <c r="F77" s="12">
        <v>1927400</v>
      </c>
      <c r="G77" s="12">
        <v>1841600</v>
      </c>
      <c r="H77" s="12">
        <f>G77-F77</f>
        <v>-85800</v>
      </c>
      <c r="I77" s="12">
        <f>IF(F77=0,0,G77/F77*100)</f>
        <v>95.548407180657875</v>
      </c>
    </row>
    <row r="78" spans="1:9" x14ac:dyDescent="0.2">
      <c r="A78" s="11"/>
      <c r="B78" s="11">
        <v>41051200</v>
      </c>
      <c r="C78" s="11" t="s">
        <v>79</v>
      </c>
      <c r="D78" s="12">
        <v>0</v>
      </c>
      <c r="E78" s="12">
        <v>121631</v>
      </c>
      <c r="F78" s="12">
        <v>121631</v>
      </c>
      <c r="G78" s="12">
        <v>121631</v>
      </c>
      <c r="H78" s="12">
        <f>G78-F78</f>
        <v>0</v>
      </c>
      <c r="I78" s="12">
        <f>IF(F78=0,0,G78/F78*100)</f>
        <v>100</v>
      </c>
    </row>
    <row r="79" spans="1:9" x14ac:dyDescent="0.2">
      <c r="A79" s="11"/>
      <c r="B79" s="11">
        <v>41051400</v>
      </c>
      <c r="C79" s="11" t="s">
        <v>80</v>
      </c>
      <c r="D79" s="12">
        <v>0</v>
      </c>
      <c r="E79" s="12">
        <v>865744</v>
      </c>
      <c r="F79" s="12">
        <v>865744</v>
      </c>
      <c r="G79" s="12">
        <v>865744</v>
      </c>
      <c r="H79" s="12">
        <f>G79-F79</f>
        <v>0</v>
      </c>
      <c r="I79" s="12">
        <f>IF(F79=0,0,G79/F79*100)</f>
        <v>100</v>
      </c>
    </row>
    <row r="80" spans="1:9" x14ac:dyDescent="0.2">
      <c r="A80" s="11"/>
      <c r="B80" s="11">
        <v>41053900</v>
      </c>
      <c r="C80" s="11" t="s">
        <v>81</v>
      </c>
      <c r="D80" s="12">
        <v>0</v>
      </c>
      <c r="E80" s="12">
        <v>533678</v>
      </c>
      <c r="F80" s="12">
        <v>477518</v>
      </c>
      <c r="G80" s="12">
        <v>473818</v>
      </c>
      <c r="H80" s="12">
        <f>G80-F80</f>
        <v>-3700</v>
      </c>
      <c r="I80" s="12">
        <f>IF(F80=0,0,G80/F80*100)</f>
        <v>99.225160098676909</v>
      </c>
    </row>
    <row r="81" spans="1:9" x14ac:dyDescent="0.2">
      <c r="A81" s="13" t="s">
        <v>82</v>
      </c>
      <c r="B81" s="14"/>
      <c r="C81" s="14"/>
      <c r="D81" s="15">
        <v>46968000</v>
      </c>
      <c r="E81" s="15">
        <v>51708310</v>
      </c>
      <c r="F81" s="15">
        <v>43976510</v>
      </c>
      <c r="G81" s="15">
        <v>45453107.679999977</v>
      </c>
      <c r="H81" s="15">
        <f>G81-F81</f>
        <v>1476597.6799999774</v>
      </c>
      <c r="I81" s="15">
        <f>IF(F81=0,0,G81/F81*100)</f>
        <v>103.35769637017576</v>
      </c>
    </row>
    <row r="82" spans="1:9" x14ac:dyDescent="0.2">
      <c r="A82" s="13" t="s">
        <v>83</v>
      </c>
      <c r="B82" s="14"/>
      <c r="C82" s="14"/>
      <c r="D82" s="15">
        <v>114776900</v>
      </c>
      <c r="E82" s="15">
        <v>122541669.72</v>
      </c>
      <c r="F82" s="15">
        <v>102036209.72</v>
      </c>
      <c r="G82" s="15">
        <v>103423307.39999998</v>
      </c>
      <c r="H82" s="15">
        <f>G82-F82</f>
        <v>1387097.6799999774</v>
      </c>
      <c r="I82" s="15">
        <f>IF(F82=0,0,G82/F82*100)</f>
        <v>101.35941709693681</v>
      </c>
    </row>
  </sheetData>
  <mergeCells count="8">
    <mergeCell ref="A81:C81"/>
    <mergeCell ref="A82:C82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2024-11-05T10:55:59Z</dcterms:created>
  <dcterms:modified xsi:type="dcterms:W3CDTF">2024-11-05T10:57:03Z</dcterms:modified>
</cp:coreProperties>
</file>