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lovod\Stancia\Хлопук\"/>
    </mc:Choice>
  </mc:AlternateContent>
  <xr:revisionPtr revIDLastSave="0" documentId="8_{77514514-4B4C-4FC3-830E-6BA7E40F3B95}" xr6:coauthVersionLast="45" xr6:coauthVersionMax="45" xr10:uidLastSave="{00000000-0000-0000-0000-000000000000}"/>
  <bookViews>
    <workbookView xWindow="-120" yWindow="-120" windowWidth="29040" windowHeight="15840" xr2:uid="{A33D8BD2-8804-4595-91F6-4B27020943F6}"/>
  </bookViews>
  <sheets>
    <sheet name="Аркуш1" sheetId="1" r:id="rId1"/>
  </sheets>
  <definedNames>
    <definedName name="_xlnm.Print_Titles" localSheetId="0">Аркуш1!$7:$8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</calcChain>
</file>

<file path=xl/sharedStrings.xml><?xml version="1.0" encoding="utf-8"?>
<sst xmlns="http://schemas.openxmlformats.org/spreadsheetml/2006/main" count="197" uniqueCount="134">
  <si>
    <t>Станом на 01.10.2024</t>
  </si>
  <si>
    <t>Аналіз виконання плану по доходах</t>
  </si>
  <si>
    <t>На 30.09.2024</t>
  </si>
  <si>
    <t>грн.</t>
  </si>
  <si>
    <t>КМБ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</si>
  <si>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</si>
  <si>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</si>
  <si>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</si>
  <si>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</si>
  <si>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</si>
  <si>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</si>
  <si>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</si>
  <si>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</si>
  <si>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0354900000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</si>
  <si>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</si>
  <si>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</si>
  <si>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</si>
  <si>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</si>
  <si>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</si>
  <si>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</si>
  <si>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</si>
  <si>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</si>
  <si>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</si>
  <si>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</si>
  <si>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</si>
  <si>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</si>
  <si>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</si>
  <si>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</si>
  <si>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</si>
  <si>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</si>
  <si>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</si>
  <si>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</si>
  <si>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</si>
  <si>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</si>
  <si>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</si>
  <si>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</si>
  <si>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</si>
  <si>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</si>
  <si>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</si>
  <si>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</si>
  <si>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</si>
  <si>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</si>
  <si>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</si>
  <si>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</si>
  <si>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</si>
  <si>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</si>
  <si>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</si>
  <si>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</si>
  <si>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</si>
  <si>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</si>
  <si>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</si>
  <si>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</si>
  <si>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</si>
  <si>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</si>
  <si>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</si>
  <si>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</si>
  <si>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</si>
  <si>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</si>
  <si>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</si>
  <si>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</si>
  <si>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</si>
  <si>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</si>
  <si>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</si>
  <si>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</si>
  <si>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</si>
  <si>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</si>
  <si>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</si>
  <si>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</si>
  <si>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</si>
  <si>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</si>
  <si>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</t>
  </si>
  <si>
    <t>18030100</t>
  </si>
  <si>
    <t>Туристичний збір, сплачений юридичними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</si>
  <si>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</si>
  <si>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</si>
  <si>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</si>
  <si>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</si>
  <si>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</si>
  <si>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</si>
  <si>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</si>
  <si>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</si>
  <si>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</si>
  <si>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</si>
  <si>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</si>
  <si>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</si>
  <si>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</si>
  <si>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</si>
  <si>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</si>
  <si>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</si>
  <si>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</si>
  <si>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</si>
  <si>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</si>
  <si>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</si>
  <si>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</si>
  <si>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</si>
  <si>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</si>
  <si>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</si>
  <si>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</si>
  <si>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</si>
  <si>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</si>
  <si>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</si>
  <si>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</si>
  <si>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</si>
  <si>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</si>
  <si>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</si>
  <si>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</si>
  <si>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</si>
  <si>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24060000</t>
  </si>
  <si>
    <t>24060300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</si>
  <si>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</si>
  <si>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</si>
  <si>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</si>
  <si>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</si>
  <si>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</si>
  <si>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</si>
  <si>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</si>
  <si>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</si>
  <si>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41040000</t>
  </si>
  <si>
    <t>Дотації з місцевих бюджетів іншим місцевим бюджетам</t>
  </si>
  <si>
    <t>41040400</t>
  </si>
  <si>
    <t>Інші дотації з місцевого бюджету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</si>
  <si>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</si>
  <si>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</si>
  <si>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</si>
  <si>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</si>
  <si>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</si>
  <si>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</si>
  <si>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</si>
  <si>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</si>
  <si>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41053900</t>
  </si>
  <si>
    <t>Інші субвенції з місцевого бюджету</t>
  </si>
  <si>
    <t xml:space="preserve"> </t>
  </si>
  <si>
    <t xml:space="preserve">Усього ( без урахування трансфертів)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</si>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</sst>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Звичайний" xfId="0" builtinId="0"/>
  </cellStyles>
  <dxfs count="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8E5E6-3470-4435-9B4C-D15693D592B9}">
  <dimension ref="A1:J70"/>
  <sheetViews>
    <sheetView tabSelected="1" topLeftCell="B1" workbookViewId="0">
      <selection activeCell="L32" sqref="L32"/>
    </sheetView>
  </sheetViews>
  <sheetFormatPr defaultRowHeight="12.75" x14ac:dyDescent="0.2"/>
  <cols>
    <col min="1" max="1" width="0" hidden="1" customWidth="1"/>
    <col min="2" max="3" width="12.28515625" style="19" customWidth="1"/>
    <col min="4" max="4" width="50.7109375" style="3" customWidth="1"/>
    <col min="5" max="7" width="16" style="4" customWidth="1"/>
    <col min="8" max="8" width="12.28515625" style="4" bestFit="1" customWidth="1"/>
    <col min="9" max="9" width="11.28515625" style="4" bestFit="1" customWidth="1"/>
    <col min="10" max="10" width="9.28515625" style="4" bestFit="1" customWidth="1"/>
  </cols>
  <sheetData>
    <row r="1" spans="1:10" x14ac:dyDescent="0.2">
      <c r="B1" s="21" t="s">
        <v>0</v>
      </c>
    </row>
    <row r="2" spans="1:10" x14ac:dyDescent="0.2">
      <c r="B2" s="1"/>
      <c r="C2" s="1"/>
      <c r="D2" s="2"/>
      <c r="E2" s="5"/>
      <c r="F2" s="5"/>
      <c r="G2" s="5"/>
      <c r="H2" s="5"/>
      <c r="I2" s="5"/>
      <c r="J2" s="5"/>
    </row>
    <row r="3" spans="1:10" ht="23.25" x14ac:dyDescent="0.35">
      <c r="B3" s="22" t="s">
        <v>1</v>
      </c>
      <c r="C3" s="23"/>
      <c r="D3" s="23"/>
      <c r="E3" s="23"/>
      <c r="F3" s="23"/>
      <c r="G3" s="23"/>
      <c r="H3" s="23"/>
      <c r="I3" s="23"/>
      <c r="J3" s="23"/>
    </row>
    <row r="4" spans="1:10" x14ac:dyDescent="0.2">
      <c r="B4" s="1"/>
      <c r="C4" s="1"/>
      <c r="D4" s="2"/>
      <c r="E4" s="5"/>
      <c r="F4" s="5"/>
      <c r="G4" s="5"/>
      <c r="H4" s="5"/>
      <c r="I4" s="5"/>
      <c r="J4" s="5"/>
    </row>
    <row r="5" spans="1:10" ht="18.75" x14ac:dyDescent="0.3">
      <c r="B5" s="24" t="s">
        <v>2</v>
      </c>
      <c r="C5" s="23"/>
      <c r="D5" s="23"/>
      <c r="E5" s="23"/>
      <c r="F5" s="23"/>
      <c r="G5" s="23"/>
      <c r="H5" s="23"/>
      <c r="I5" s="23"/>
      <c r="J5" s="23"/>
    </row>
    <row r="6" spans="1:10" x14ac:dyDescent="0.2">
      <c r="E6" s="6"/>
      <c r="J6" s="7" t="s">
        <v>3</v>
      </c>
    </row>
    <row r="7" spans="1:10" ht="28.5" customHeight="1" x14ac:dyDescent="0.2">
      <c r="A7" s="8"/>
      <c r="B7" s="9" t="s">
        <v>4</v>
      </c>
      <c r="C7" s="9" t="s">
        <v>5</v>
      </c>
      <c r="D7" s="10" t="s">
        <v>6</v>
      </c>
      <c r="E7" s="11" t="s">
        <v>7</v>
      </c>
      <c r="F7" s="11" t="s">
        <v>8</v>
      </c>
      <c r="G7" s="11" t="s">
        <v>9</v>
      </c>
      <c r="H7" s="12" t="s">
        <v>10</v>
      </c>
      <c r="I7" s="12" t="s">
        <v>11</v>
      </c>
      <c r="J7" s="12" t="s">
        <v>12</v>
      </c>
    </row>
    <row r="8" spans="1:10" x14ac:dyDescent="0.2">
      <c r="A8" s="8"/>
      <c r="B8" s="17">
        <v>1</v>
      </c>
      <c r="C8" s="17">
        <v>2</v>
      </c>
      <c r="D8" s="18">
        <v>3</v>
      </c>
      <c r="E8" s="17">
        <v>4</v>
      </c>
      <c r="F8" s="17">
        <v>5</v>
      </c>
      <c r="G8" s="17">
        <v>6</v>
      </c>
      <c r="H8" s="17">
        <v>7</v>
      </c>
      <c r="I8" s="17">
        <v>8</v>
      </c>
      <c r="J8" s="17">
        <v>9</v>
      </c>
    </row>
    <row r="9" spans="1:10" x14ac:dyDescent="0.2">
      <c r="A9" s="13">
        <v>1</v>
      </c>
      <c r="B9" s="20" t="s">
        <v>13</v>
      </c>
      <c r="C9" s="20" t="s">
        <v>14</v>
      </c>
      <c r="D9" s="14" t="s">
        <v>15</v>
      </c>
      <c r="E9" s="15">
        <v>26950000</v>
      </c>
      <c r="F9" s="15">
        <v>28051000</v>
      </c>
      <c r="G9" s="15">
        <v>21001000</v>
      </c>
      <c r="H9" s="15">
        <v>21134682.77</v>
      </c>
      <c r="I9" s="16">
        <f t="shared" ref="I9:I40" si="0">H9-G9</f>
        <v>133682.76999999955</v>
      </c>
      <c r="J9" s="16">
        <f t="shared" ref="J9:J40" si="1">IF(G9=0,0,H9/G9*100)</f>
        <v>100.63655430693777</v>
      </c>
    </row>
    <row r="10" spans="1:10" ht="38.25" x14ac:dyDescent="0.2">
      <c r="A10" s="13">
        <v>0</v>
      </c>
      <c r="B10" s="20" t="s">
        <v>13</v>
      </c>
      <c r="C10" s="20" t="s">
        <v>16</v>
      </c>
      <c r="D10" s="14" t="s">
        <v>17</v>
      </c>
      <c r="E10" s="15">
        <v>24600000</v>
      </c>
      <c r="F10" s="15">
        <v>25407000</v>
      </c>
      <c r="G10" s="15">
        <v>19007000</v>
      </c>
      <c r="H10" s="15">
        <v>19132915.399999999</v>
      </c>
      <c r="I10" s="16">
        <f t="shared" si="0"/>
        <v>125915.39999999851</v>
      </c>
      <c r="J10" s="16">
        <f t="shared" si="1"/>
        <v>100.66246856421317</v>
      </c>
    </row>
    <row r="11" spans="1:10" ht="38.25" x14ac:dyDescent="0.2">
      <c r="A11" s="13">
        <v>0</v>
      </c>
      <c r="B11" s="20" t="s">
        <v>13</v>
      </c>
      <c r="C11" s="20" t="s">
        <v>18</v>
      </c>
      <c r="D11" s="14" t="s">
        <v>19</v>
      </c>
      <c r="E11" s="15">
        <v>1300000</v>
      </c>
      <c r="F11" s="15">
        <v>1300000</v>
      </c>
      <c r="G11" s="15">
        <v>1020000</v>
      </c>
      <c r="H11" s="15">
        <v>974999.45</v>
      </c>
      <c r="I11" s="16">
        <f t="shared" si="0"/>
        <v>-45000.550000000047</v>
      </c>
      <c r="J11" s="16">
        <f t="shared" si="1"/>
        <v>95.588181372549016</v>
      </c>
    </row>
    <row r="12" spans="1:10" ht="38.25" x14ac:dyDescent="0.2">
      <c r="A12" s="13">
        <v>0</v>
      </c>
      <c r="B12" s="20" t="s">
        <v>13</v>
      </c>
      <c r="C12" s="20" t="s">
        <v>20</v>
      </c>
      <c r="D12" s="14" t="s">
        <v>21</v>
      </c>
      <c r="E12" s="15">
        <v>550000</v>
      </c>
      <c r="F12" s="15">
        <v>694000</v>
      </c>
      <c r="G12" s="15">
        <v>574000</v>
      </c>
      <c r="H12" s="15">
        <v>664138.18999999994</v>
      </c>
      <c r="I12" s="16">
        <f t="shared" si="0"/>
        <v>90138.189999999944</v>
      </c>
      <c r="J12" s="16">
        <f t="shared" si="1"/>
        <v>115.70351742160278</v>
      </c>
    </row>
    <row r="13" spans="1:10" ht="38.25" x14ac:dyDescent="0.2">
      <c r="A13" s="13">
        <v>0</v>
      </c>
      <c r="B13" s="20" t="s">
        <v>13</v>
      </c>
      <c r="C13" s="20" t="s">
        <v>22</v>
      </c>
      <c r="D13" s="14" t="s">
        <v>23</v>
      </c>
      <c r="E13" s="15">
        <v>500000</v>
      </c>
      <c r="F13" s="15">
        <v>650000</v>
      </c>
      <c r="G13" s="15">
        <v>400000</v>
      </c>
      <c r="H13" s="15">
        <v>362629.73</v>
      </c>
      <c r="I13" s="16">
        <f t="shared" si="0"/>
        <v>-37370.270000000019</v>
      </c>
      <c r="J13" s="16">
        <f t="shared" si="1"/>
        <v>90.657432499999985</v>
      </c>
    </row>
    <row r="14" spans="1:10" x14ac:dyDescent="0.2">
      <c r="A14" s="13">
        <v>1</v>
      </c>
      <c r="B14" s="20" t="s">
        <v>13</v>
      </c>
      <c r="C14" s="20" t="s">
        <v>24</v>
      </c>
      <c r="D14" s="14" t="s">
        <v>25</v>
      </c>
      <c r="E14" s="15">
        <v>6000</v>
      </c>
      <c r="F14" s="15">
        <v>26000</v>
      </c>
      <c r="G14" s="15">
        <v>26000</v>
      </c>
      <c r="H14" s="15">
        <v>26151.74</v>
      </c>
      <c r="I14" s="16">
        <f t="shared" si="0"/>
        <v>151.7400000000016</v>
      </c>
      <c r="J14" s="16">
        <f t="shared" si="1"/>
        <v>100.5836153846154</v>
      </c>
    </row>
    <row r="15" spans="1:10" ht="25.5" x14ac:dyDescent="0.2">
      <c r="A15" s="13">
        <v>0</v>
      </c>
      <c r="B15" s="20" t="s">
        <v>13</v>
      </c>
      <c r="C15" s="20" t="s">
        <v>26</v>
      </c>
      <c r="D15" s="14" t="s">
        <v>27</v>
      </c>
      <c r="E15" s="15">
        <v>6000</v>
      </c>
      <c r="F15" s="15">
        <v>26000</v>
      </c>
      <c r="G15" s="15">
        <v>26000</v>
      </c>
      <c r="H15" s="15">
        <v>26151.74</v>
      </c>
      <c r="I15" s="16">
        <f t="shared" si="0"/>
        <v>151.7400000000016</v>
      </c>
      <c r="J15" s="16">
        <f t="shared" si="1"/>
        <v>100.5836153846154</v>
      </c>
    </row>
    <row r="16" spans="1:10" x14ac:dyDescent="0.2">
      <c r="A16" s="13">
        <v>1</v>
      </c>
      <c r="B16" s="20" t="s">
        <v>13</v>
      </c>
      <c r="C16" s="20" t="s">
        <v>28</v>
      </c>
      <c r="D16" s="14" t="s">
        <v>29</v>
      </c>
      <c r="E16" s="15">
        <v>1060000</v>
      </c>
      <c r="F16" s="15">
        <v>1260000</v>
      </c>
      <c r="G16" s="15">
        <v>970000</v>
      </c>
      <c r="H16" s="15">
        <v>972568.42999999993</v>
      </c>
      <c r="I16" s="16">
        <f t="shared" si="0"/>
        <v>2568.4299999999348</v>
      </c>
      <c r="J16" s="16">
        <f t="shared" si="1"/>
        <v>100.26478659793814</v>
      </c>
    </row>
    <row r="17" spans="1:10" ht="38.25" x14ac:dyDescent="0.2">
      <c r="A17" s="13">
        <v>0</v>
      </c>
      <c r="B17" s="20" t="s">
        <v>13</v>
      </c>
      <c r="C17" s="20" t="s">
        <v>30</v>
      </c>
      <c r="D17" s="14" t="s">
        <v>31</v>
      </c>
      <c r="E17" s="15">
        <v>710000</v>
      </c>
      <c r="F17" s="15">
        <v>860000</v>
      </c>
      <c r="G17" s="15">
        <v>690000</v>
      </c>
      <c r="H17" s="15">
        <v>690069.61</v>
      </c>
      <c r="I17" s="16">
        <f t="shared" si="0"/>
        <v>69.60999999998603</v>
      </c>
      <c r="J17" s="16">
        <f t="shared" si="1"/>
        <v>100.01008840579711</v>
      </c>
    </row>
    <row r="18" spans="1:10" ht="51" x14ac:dyDescent="0.2">
      <c r="A18" s="13">
        <v>0</v>
      </c>
      <c r="B18" s="20" t="s">
        <v>13</v>
      </c>
      <c r="C18" s="20" t="s">
        <v>32</v>
      </c>
      <c r="D18" s="14" t="s">
        <v>33</v>
      </c>
      <c r="E18" s="15">
        <v>350000</v>
      </c>
      <c r="F18" s="15">
        <v>400000</v>
      </c>
      <c r="G18" s="15">
        <v>280000</v>
      </c>
      <c r="H18" s="15">
        <v>282498.82</v>
      </c>
      <c r="I18" s="16">
        <f t="shared" si="0"/>
        <v>2498.820000000007</v>
      </c>
      <c r="J18" s="16">
        <f t="shared" si="1"/>
        <v>100.89243571428572</v>
      </c>
    </row>
    <row r="19" spans="1:10" ht="25.5" x14ac:dyDescent="0.2">
      <c r="A19" s="13">
        <v>1</v>
      </c>
      <c r="B19" s="20" t="s">
        <v>13</v>
      </c>
      <c r="C19" s="20" t="s">
        <v>34</v>
      </c>
      <c r="D19" s="14" t="s">
        <v>35</v>
      </c>
      <c r="E19" s="15">
        <v>3000</v>
      </c>
      <c r="F19" s="15">
        <v>3000</v>
      </c>
      <c r="G19" s="15">
        <v>2000</v>
      </c>
      <c r="H19" s="15">
        <v>2262.4899999999998</v>
      </c>
      <c r="I19" s="16">
        <f t="shared" si="0"/>
        <v>262.48999999999978</v>
      </c>
      <c r="J19" s="16">
        <f t="shared" si="1"/>
        <v>113.12449999999998</v>
      </c>
    </row>
    <row r="20" spans="1:10" ht="25.5" x14ac:dyDescent="0.2">
      <c r="A20" s="13">
        <v>0</v>
      </c>
      <c r="B20" s="20" t="s">
        <v>13</v>
      </c>
      <c r="C20" s="20" t="s">
        <v>36</v>
      </c>
      <c r="D20" s="14" t="s">
        <v>37</v>
      </c>
      <c r="E20" s="15">
        <v>3000</v>
      </c>
      <c r="F20" s="15">
        <v>3000</v>
      </c>
      <c r="G20" s="15">
        <v>2000</v>
      </c>
      <c r="H20" s="15">
        <v>2262.4899999999998</v>
      </c>
      <c r="I20" s="16">
        <f t="shared" si="0"/>
        <v>262.48999999999978</v>
      </c>
      <c r="J20" s="16">
        <f t="shared" si="1"/>
        <v>113.12449999999998</v>
      </c>
    </row>
    <row r="21" spans="1:10" ht="25.5" x14ac:dyDescent="0.2">
      <c r="A21" s="13">
        <v>1</v>
      </c>
      <c r="B21" s="20" t="s">
        <v>13</v>
      </c>
      <c r="C21" s="20" t="s">
        <v>38</v>
      </c>
      <c r="D21" s="14" t="s">
        <v>39</v>
      </c>
      <c r="E21" s="15">
        <v>330000</v>
      </c>
      <c r="F21" s="15">
        <v>330000</v>
      </c>
      <c r="G21" s="15">
        <v>246000</v>
      </c>
      <c r="H21" s="15">
        <v>260040.64</v>
      </c>
      <c r="I21" s="16">
        <f t="shared" si="0"/>
        <v>14040.640000000014</v>
      </c>
      <c r="J21" s="16">
        <f t="shared" si="1"/>
        <v>105.70757723577235</v>
      </c>
    </row>
    <row r="22" spans="1:10" x14ac:dyDescent="0.2">
      <c r="A22" s="13">
        <v>0</v>
      </c>
      <c r="B22" s="20" t="s">
        <v>13</v>
      </c>
      <c r="C22" s="20" t="s">
        <v>40</v>
      </c>
      <c r="D22" s="14" t="s">
        <v>41</v>
      </c>
      <c r="E22" s="15">
        <v>330000</v>
      </c>
      <c r="F22" s="15">
        <v>330000</v>
      </c>
      <c r="G22" s="15">
        <v>246000</v>
      </c>
      <c r="H22" s="15">
        <v>260040.64</v>
      </c>
      <c r="I22" s="16">
        <f t="shared" si="0"/>
        <v>14040.640000000014</v>
      </c>
      <c r="J22" s="16">
        <f t="shared" si="1"/>
        <v>105.70757723577235</v>
      </c>
    </row>
    <row r="23" spans="1:10" ht="25.5" x14ac:dyDescent="0.2">
      <c r="A23" s="13">
        <v>1</v>
      </c>
      <c r="B23" s="20" t="s">
        <v>13</v>
      </c>
      <c r="C23" s="20" t="s">
        <v>42</v>
      </c>
      <c r="D23" s="14" t="s">
        <v>43</v>
      </c>
      <c r="E23" s="15">
        <v>1200000</v>
      </c>
      <c r="F23" s="15">
        <v>1494000</v>
      </c>
      <c r="G23" s="15">
        <v>1194000</v>
      </c>
      <c r="H23" s="15">
        <v>1683690.55</v>
      </c>
      <c r="I23" s="16">
        <f t="shared" si="0"/>
        <v>489690.55000000005</v>
      </c>
      <c r="J23" s="16">
        <f t="shared" si="1"/>
        <v>141.01260887772196</v>
      </c>
    </row>
    <row r="24" spans="1:10" x14ac:dyDescent="0.2">
      <c r="A24" s="13">
        <v>0</v>
      </c>
      <c r="B24" s="20" t="s">
        <v>13</v>
      </c>
      <c r="C24" s="20" t="s">
        <v>44</v>
      </c>
      <c r="D24" s="14" t="s">
        <v>41</v>
      </c>
      <c r="E24" s="15">
        <v>1200000</v>
      </c>
      <c r="F24" s="15">
        <v>1494000</v>
      </c>
      <c r="G24" s="15">
        <v>1194000</v>
      </c>
      <c r="H24" s="15">
        <v>1683690.55</v>
      </c>
      <c r="I24" s="16">
        <f t="shared" si="0"/>
        <v>489690.55000000005</v>
      </c>
      <c r="J24" s="16">
        <f t="shared" si="1"/>
        <v>141.01260887772196</v>
      </c>
    </row>
    <row r="25" spans="1:10" ht="25.5" x14ac:dyDescent="0.2">
      <c r="A25" s="13">
        <v>1</v>
      </c>
      <c r="B25" s="20" t="s">
        <v>13</v>
      </c>
      <c r="C25" s="20" t="s">
        <v>45</v>
      </c>
      <c r="D25" s="14" t="s">
        <v>46</v>
      </c>
      <c r="E25" s="15">
        <v>1050000</v>
      </c>
      <c r="F25" s="15">
        <v>1050000</v>
      </c>
      <c r="G25" s="15">
        <v>775000</v>
      </c>
      <c r="H25" s="15">
        <v>1141434.0900000001</v>
      </c>
      <c r="I25" s="16">
        <f t="shared" si="0"/>
        <v>366434.09000000008</v>
      </c>
      <c r="J25" s="16">
        <f t="shared" si="1"/>
        <v>147.28181806451616</v>
      </c>
    </row>
    <row r="26" spans="1:10" ht="63.75" x14ac:dyDescent="0.2">
      <c r="A26" s="13">
        <v>0</v>
      </c>
      <c r="B26" s="20" t="s">
        <v>13</v>
      </c>
      <c r="C26" s="20" t="s">
        <v>47</v>
      </c>
      <c r="D26" s="14" t="s">
        <v>48</v>
      </c>
      <c r="E26" s="15">
        <v>600000</v>
      </c>
      <c r="F26" s="15">
        <v>600000</v>
      </c>
      <c r="G26" s="15">
        <v>445000</v>
      </c>
      <c r="H26" s="15">
        <v>735388.41</v>
      </c>
      <c r="I26" s="16">
        <f t="shared" si="0"/>
        <v>290388.41000000003</v>
      </c>
      <c r="J26" s="16">
        <f t="shared" si="1"/>
        <v>165.25582247191014</v>
      </c>
    </row>
    <row r="27" spans="1:10" ht="51" x14ac:dyDescent="0.2">
      <c r="A27" s="13">
        <v>0</v>
      </c>
      <c r="B27" s="20" t="s">
        <v>13</v>
      </c>
      <c r="C27" s="20" t="s">
        <v>49</v>
      </c>
      <c r="D27" s="14" t="s">
        <v>50</v>
      </c>
      <c r="E27" s="15">
        <v>450000</v>
      </c>
      <c r="F27" s="15">
        <v>450000</v>
      </c>
      <c r="G27" s="15">
        <v>330000</v>
      </c>
      <c r="H27" s="15">
        <v>406045.68</v>
      </c>
      <c r="I27" s="16">
        <f t="shared" si="0"/>
        <v>76045.679999999993</v>
      </c>
      <c r="J27" s="16">
        <f t="shared" si="1"/>
        <v>123.04414545454546</v>
      </c>
    </row>
    <row r="28" spans="1:10" x14ac:dyDescent="0.2">
      <c r="A28" s="13">
        <v>1</v>
      </c>
      <c r="B28" s="20" t="s">
        <v>13</v>
      </c>
      <c r="C28" s="20" t="s">
        <v>51</v>
      </c>
      <c r="D28" s="14" t="s">
        <v>52</v>
      </c>
      <c r="E28" s="15">
        <v>5676000</v>
      </c>
      <c r="F28" s="15">
        <v>5756000</v>
      </c>
      <c r="G28" s="15">
        <v>4308000</v>
      </c>
      <c r="H28" s="15">
        <v>4285458.1599999992</v>
      </c>
      <c r="I28" s="16">
        <f t="shared" si="0"/>
        <v>-22541.840000000782</v>
      </c>
      <c r="J28" s="16">
        <f t="shared" si="1"/>
        <v>99.476744661095623</v>
      </c>
    </row>
    <row r="29" spans="1:10" ht="38.25" x14ac:dyDescent="0.2">
      <c r="A29" s="13">
        <v>0</v>
      </c>
      <c r="B29" s="20" t="s">
        <v>13</v>
      </c>
      <c r="C29" s="20" t="s">
        <v>53</v>
      </c>
      <c r="D29" s="14" t="s">
        <v>54</v>
      </c>
      <c r="E29" s="15">
        <v>0</v>
      </c>
      <c r="F29" s="15">
        <v>0</v>
      </c>
      <c r="G29" s="15">
        <v>0</v>
      </c>
      <c r="H29" s="15">
        <v>1022.4</v>
      </c>
      <c r="I29" s="16">
        <f t="shared" si="0"/>
        <v>1022.4</v>
      </c>
      <c r="J29" s="16">
        <f t="shared" si="1"/>
        <v>0</v>
      </c>
    </row>
    <row r="30" spans="1:10" ht="38.25" x14ac:dyDescent="0.2">
      <c r="A30" s="13">
        <v>0</v>
      </c>
      <c r="B30" s="20" t="s">
        <v>13</v>
      </c>
      <c r="C30" s="20" t="s">
        <v>55</v>
      </c>
      <c r="D30" s="14" t="s">
        <v>56</v>
      </c>
      <c r="E30" s="15">
        <v>46000</v>
      </c>
      <c r="F30" s="15">
        <v>76000</v>
      </c>
      <c r="G30" s="15">
        <v>73000</v>
      </c>
      <c r="H30" s="15">
        <v>80944.3</v>
      </c>
      <c r="I30" s="16">
        <f t="shared" si="0"/>
        <v>7944.3000000000029</v>
      </c>
      <c r="J30" s="16">
        <f t="shared" si="1"/>
        <v>110.88260273972604</v>
      </c>
    </row>
    <row r="31" spans="1:10" ht="38.25" x14ac:dyDescent="0.2">
      <c r="A31" s="13">
        <v>0</v>
      </c>
      <c r="B31" s="20" t="s">
        <v>13</v>
      </c>
      <c r="C31" s="20" t="s">
        <v>57</v>
      </c>
      <c r="D31" s="14" t="s">
        <v>58</v>
      </c>
      <c r="E31" s="15">
        <v>400000</v>
      </c>
      <c r="F31" s="15">
        <v>400000</v>
      </c>
      <c r="G31" s="15">
        <v>360000</v>
      </c>
      <c r="H31" s="15">
        <v>383755.84</v>
      </c>
      <c r="I31" s="16">
        <f t="shared" si="0"/>
        <v>23755.840000000026</v>
      </c>
      <c r="J31" s="16">
        <f t="shared" si="1"/>
        <v>106.59884444444445</v>
      </c>
    </row>
    <row r="32" spans="1:10" ht="38.25" x14ac:dyDescent="0.2">
      <c r="A32" s="13">
        <v>0</v>
      </c>
      <c r="B32" s="20" t="s">
        <v>13</v>
      </c>
      <c r="C32" s="20" t="s">
        <v>59</v>
      </c>
      <c r="D32" s="14" t="s">
        <v>60</v>
      </c>
      <c r="E32" s="15">
        <v>280000</v>
      </c>
      <c r="F32" s="15">
        <v>280000</v>
      </c>
      <c r="G32" s="15">
        <v>185000</v>
      </c>
      <c r="H32" s="15">
        <v>182579.16</v>
      </c>
      <c r="I32" s="16">
        <f t="shared" si="0"/>
        <v>-2420.8399999999965</v>
      </c>
      <c r="J32" s="16">
        <f t="shared" si="1"/>
        <v>98.691437837837839</v>
      </c>
    </row>
    <row r="33" spans="1:10" x14ac:dyDescent="0.2">
      <c r="A33" s="13">
        <v>0</v>
      </c>
      <c r="B33" s="20" t="s">
        <v>13</v>
      </c>
      <c r="C33" s="20" t="s">
        <v>61</v>
      </c>
      <c r="D33" s="14" t="s">
        <v>62</v>
      </c>
      <c r="E33" s="15">
        <v>2300000</v>
      </c>
      <c r="F33" s="15">
        <v>2300000</v>
      </c>
      <c r="G33" s="15">
        <v>1720000</v>
      </c>
      <c r="H33" s="15">
        <v>1420251.41</v>
      </c>
      <c r="I33" s="16">
        <f t="shared" si="0"/>
        <v>-299748.59000000008</v>
      </c>
      <c r="J33" s="16">
        <f t="shared" si="1"/>
        <v>82.572756395348833</v>
      </c>
    </row>
    <row r="34" spans="1:10" x14ac:dyDescent="0.2">
      <c r="A34" s="13">
        <v>0</v>
      </c>
      <c r="B34" s="20" t="s">
        <v>13</v>
      </c>
      <c r="C34" s="20" t="s">
        <v>63</v>
      </c>
      <c r="D34" s="14" t="s">
        <v>64</v>
      </c>
      <c r="E34" s="15">
        <v>1700000</v>
      </c>
      <c r="F34" s="15">
        <v>1750000</v>
      </c>
      <c r="G34" s="15">
        <v>1270000</v>
      </c>
      <c r="H34" s="15">
        <v>1445820.21</v>
      </c>
      <c r="I34" s="16">
        <f t="shared" si="0"/>
        <v>175820.20999999996</v>
      </c>
      <c r="J34" s="16">
        <f t="shared" si="1"/>
        <v>113.84411102362205</v>
      </c>
    </row>
    <row r="35" spans="1:10" x14ac:dyDescent="0.2">
      <c r="A35" s="13">
        <v>0</v>
      </c>
      <c r="B35" s="20" t="s">
        <v>13</v>
      </c>
      <c r="C35" s="20" t="s">
        <v>65</v>
      </c>
      <c r="D35" s="14" t="s">
        <v>66</v>
      </c>
      <c r="E35" s="15">
        <v>450000</v>
      </c>
      <c r="F35" s="15">
        <v>450000</v>
      </c>
      <c r="G35" s="15">
        <v>330000</v>
      </c>
      <c r="H35" s="15">
        <v>308398.49</v>
      </c>
      <c r="I35" s="16">
        <f t="shared" si="0"/>
        <v>-21601.510000000009</v>
      </c>
      <c r="J35" s="16">
        <f t="shared" si="1"/>
        <v>93.454087878787874</v>
      </c>
    </row>
    <row r="36" spans="1:10" x14ac:dyDescent="0.2">
      <c r="A36" s="13">
        <v>0</v>
      </c>
      <c r="B36" s="20" t="s">
        <v>13</v>
      </c>
      <c r="C36" s="20" t="s">
        <v>67</v>
      </c>
      <c r="D36" s="14" t="s">
        <v>68</v>
      </c>
      <c r="E36" s="15">
        <v>500000</v>
      </c>
      <c r="F36" s="15">
        <v>500000</v>
      </c>
      <c r="G36" s="15">
        <v>370000</v>
      </c>
      <c r="H36" s="15">
        <v>462686.35</v>
      </c>
      <c r="I36" s="16">
        <f t="shared" si="0"/>
        <v>92686.349999999977</v>
      </c>
      <c r="J36" s="16">
        <f t="shared" si="1"/>
        <v>125.05036486486485</v>
      </c>
    </row>
    <row r="37" spans="1:10" x14ac:dyDescent="0.2">
      <c r="A37" s="13">
        <v>1</v>
      </c>
      <c r="B37" s="20" t="s">
        <v>13</v>
      </c>
      <c r="C37" s="20" t="s">
        <v>69</v>
      </c>
      <c r="D37" s="14" t="s">
        <v>70</v>
      </c>
      <c r="E37" s="15">
        <v>0</v>
      </c>
      <c r="F37" s="15">
        <v>0</v>
      </c>
      <c r="G37" s="15">
        <v>0</v>
      </c>
      <c r="H37" s="15">
        <v>1</v>
      </c>
      <c r="I37" s="16">
        <f t="shared" si="0"/>
        <v>1</v>
      </c>
      <c r="J37" s="16">
        <f t="shared" si="1"/>
        <v>0</v>
      </c>
    </row>
    <row r="38" spans="1:10" x14ac:dyDescent="0.2">
      <c r="A38" s="13">
        <v>0</v>
      </c>
      <c r="B38" s="20" t="s">
        <v>13</v>
      </c>
      <c r="C38" s="20" t="s">
        <v>71</v>
      </c>
      <c r="D38" s="14" t="s">
        <v>72</v>
      </c>
      <c r="E38" s="15">
        <v>0</v>
      </c>
      <c r="F38" s="15">
        <v>0</v>
      </c>
      <c r="G38" s="15">
        <v>0</v>
      </c>
      <c r="H38" s="15">
        <v>1</v>
      </c>
      <c r="I38" s="16">
        <f t="shared" si="0"/>
        <v>1</v>
      </c>
      <c r="J38" s="16">
        <f t="shared" si="1"/>
        <v>0</v>
      </c>
    </row>
    <row r="39" spans="1:10" x14ac:dyDescent="0.2">
      <c r="A39" s="13">
        <v>1</v>
      </c>
      <c r="B39" s="20" t="s">
        <v>13</v>
      </c>
      <c r="C39" s="20" t="s">
        <v>73</v>
      </c>
      <c r="D39" s="14" t="s">
        <v>74</v>
      </c>
      <c r="E39" s="15">
        <v>9130000</v>
      </c>
      <c r="F39" s="15">
        <v>10491000</v>
      </c>
      <c r="G39" s="15">
        <v>8598000</v>
      </c>
      <c r="H39" s="15">
        <v>9780266.8200000003</v>
      </c>
      <c r="I39" s="16">
        <f t="shared" si="0"/>
        <v>1182266.8200000003</v>
      </c>
      <c r="J39" s="16">
        <f t="shared" si="1"/>
        <v>113.75048639218423</v>
      </c>
    </row>
    <row r="40" spans="1:10" x14ac:dyDescent="0.2">
      <c r="A40" s="13">
        <v>0</v>
      </c>
      <c r="B40" s="20" t="s">
        <v>13</v>
      </c>
      <c r="C40" s="20" t="s">
        <v>75</v>
      </c>
      <c r="D40" s="14" t="s">
        <v>76</v>
      </c>
      <c r="E40" s="15">
        <v>730000</v>
      </c>
      <c r="F40" s="15">
        <v>730000</v>
      </c>
      <c r="G40" s="15">
        <v>590000</v>
      </c>
      <c r="H40" s="15">
        <v>705872.25</v>
      </c>
      <c r="I40" s="16">
        <f t="shared" si="0"/>
        <v>115872.25</v>
      </c>
      <c r="J40" s="16">
        <f t="shared" si="1"/>
        <v>119.63936440677966</v>
      </c>
    </row>
    <row r="41" spans="1:10" x14ac:dyDescent="0.2">
      <c r="A41" s="13">
        <v>0</v>
      </c>
      <c r="B41" s="20" t="s">
        <v>13</v>
      </c>
      <c r="C41" s="20" t="s">
        <v>77</v>
      </c>
      <c r="D41" s="14" t="s">
        <v>78</v>
      </c>
      <c r="E41" s="15">
        <v>7500000</v>
      </c>
      <c r="F41" s="15">
        <v>8861000</v>
      </c>
      <c r="G41" s="15">
        <v>7518000</v>
      </c>
      <c r="H41" s="15">
        <v>8646654.8200000003</v>
      </c>
      <c r="I41" s="16">
        <f t="shared" ref="I41:I70" si="2">H41-G41</f>
        <v>1128654.8200000003</v>
      </c>
      <c r="J41" s="16">
        <f t="shared" ref="J41:J70" si="3">IF(G41=0,0,H41/G41*100)</f>
        <v>115.01270045224794</v>
      </c>
    </row>
    <row r="42" spans="1:10" ht="51" x14ac:dyDescent="0.2">
      <c r="A42" s="13">
        <v>0</v>
      </c>
      <c r="B42" s="20" t="s">
        <v>13</v>
      </c>
      <c r="C42" s="20" t="s">
        <v>79</v>
      </c>
      <c r="D42" s="14" t="s">
        <v>80</v>
      </c>
      <c r="E42" s="15">
        <v>900000</v>
      </c>
      <c r="F42" s="15">
        <v>900000</v>
      </c>
      <c r="G42" s="15">
        <v>490000</v>
      </c>
      <c r="H42" s="15">
        <v>427739.75</v>
      </c>
      <c r="I42" s="16">
        <f t="shared" si="2"/>
        <v>-62260.25</v>
      </c>
      <c r="J42" s="16">
        <f t="shared" si="3"/>
        <v>87.293826530612236</v>
      </c>
    </row>
    <row r="43" spans="1:10" ht="63.75" x14ac:dyDescent="0.2">
      <c r="A43" s="13">
        <v>1</v>
      </c>
      <c r="B43" s="20" t="s">
        <v>13</v>
      </c>
      <c r="C43" s="20" t="s">
        <v>81</v>
      </c>
      <c r="D43" s="14" t="s">
        <v>82</v>
      </c>
      <c r="E43" s="15">
        <v>4000</v>
      </c>
      <c r="F43" s="15">
        <v>4000</v>
      </c>
      <c r="G43" s="15">
        <v>4000</v>
      </c>
      <c r="H43" s="15">
        <v>41.54</v>
      </c>
      <c r="I43" s="16">
        <f t="shared" si="2"/>
        <v>-3958.46</v>
      </c>
      <c r="J43" s="16">
        <f t="shared" si="3"/>
        <v>1.0385</v>
      </c>
    </row>
    <row r="44" spans="1:10" ht="38.25" x14ac:dyDescent="0.2">
      <c r="A44" s="13">
        <v>0</v>
      </c>
      <c r="B44" s="20" t="s">
        <v>13</v>
      </c>
      <c r="C44" s="20" t="s">
        <v>83</v>
      </c>
      <c r="D44" s="14" t="s">
        <v>84</v>
      </c>
      <c r="E44" s="15">
        <v>4000</v>
      </c>
      <c r="F44" s="15">
        <v>4000</v>
      </c>
      <c r="G44" s="15">
        <v>4000</v>
      </c>
      <c r="H44" s="15">
        <v>41.54</v>
      </c>
      <c r="I44" s="16">
        <f t="shared" si="2"/>
        <v>-3958.46</v>
      </c>
      <c r="J44" s="16">
        <f t="shared" si="3"/>
        <v>1.0385</v>
      </c>
    </row>
    <row r="45" spans="1:10" x14ac:dyDescent="0.2">
      <c r="A45" s="13">
        <v>1</v>
      </c>
      <c r="B45" s="20" t="s">
        <v>13</v>
      </c>
      <c r="C45" s="20" t="s">
        <v>85</v>
      </c>
      <c r="D45" s="14" t="s">
        <v>86</v>
      </c>
      <c r="E45" s="15">
        <v>125000</v>
      </c>
      <c r="F45" s="15">
        <v>154000</v>
      </c>
      <c r="G45" s="15">
        <v>129000</v>
      </c>
      <c r="H45" s="15">
        <v>128267.16</v>
      </c>
      <c r="I45" s="16">
        <f t="shared" si="2"/>
        <v>-732.83999999999651</v>
      </c>
      <c r="J45" s="16">
        <f t="shared" si="3"/>
        <v>99.431906976744187</v>
      </c>
    </row>
    <row r="46" spans="1:10" x14ac:dyDescent="0.2">
      <c r="A46" s="13">
        <v>0</v>
      </c>
      <c r="B46" s="20" t="s">
        <v>13</v>
      </c>
      <c r="C46" s="20" t="s">
        <v>87</v>
      </c>
      <c r="D46" s="14" t="s">
        <v>88</v>
      </c>
      <c r="E46" s="15">
        <v>125000</v>
      </c>
      <c r="F46" s="15">
        <v>125000</v>
      </c>
      <c r="G46" s="15">
        <v>100000</v>
      </c>
      <c r="H46" s="15">
        <v>97007.16</v>
      </c>
      <c r="I46" s="16">
        <f t="shared" si="2"/>
        <v>-2992.8399999999965</v>
      </c>
      <c r="J46" s="16">
        <f t="shared" si="3"/>
        <v>97.007159999999999</v>
      </c>
    </row>
    <row r="47" spans="1:10" ht="63.75" x14ac:dyDescent="0.2">
      <c r="A47" s="13">
        <v>0</v>
      </c>
      <c r="B47" s="20" t="s">
        <v>13</v>
      </c>
      <c r="C47" s="20" t="s">
        <v>89</v>
      </c>
      <c r="D47" s="14" t="s">
        <v>90</v>
      </c>
      <c r="E47" s="15">
        <v>0</v>
      </c>
      <c r="F47" s="15">
        <v>27000</v>
      </c>
      <c r="G47" s="15">
        <v>27000</v>
      </c>
      <c r="H47" s="15">
        <v>27000</v>
      </c>
      <c r="I47" s="16">
        <f t="shared" si="2"/>
        <v>0</v>
      </c>
      <c r="J47" s="16">
        <f t="shared" si="3"/>
        <v>100</v>
      </c>
    </row>
    <row r="48" spans="1:10" ht="63.75" x14ac:dyDescent="0.2">
      <c r="A48" s="13">
        <v>0</v>
      </c>
      <c r="B48" s="20" t="s">
        <v>13</v>
      </c>
      <c r="C48" s="20" t="s">
        <v>91</v>
      </c>
      <c r="D48" s="14" t="s">
        <v>92</v>
      </c>
      <c r="E48" s="15">
        <v>0</v>
      </c>
      <c r="F48" s="15">
        <v>2000</v>
      </c>
      <c r="G48" s="15">
        <v>2000</v>
      </c>
      <c r="H48" s="15">
        <v>4260</v>
      </c>
      <c r="I48" s="16">
        <f t="shared" si="2"/>
        <v>2260</v>
      </c>
      <c r="J48" s="16">
        <f t="shared" si="3"/>
        <v>213</v>
      </c>
    </row>
    <row r="49" spans="1:10" x14ac:dyDescent="0.2">
      <c r="A49" s="13">
        <v>1</v>
      </c>
      <c r="B49" s="20" t="s">
        <v>13</v>
      </c>
      <c r="C49" s="20" t="s">
        <v>93</v>
      </c>
      <c r="D49" s="14" t="s">
        <v>94</v>
      </c>
      <c r="E49" s="15">
        <v>1210000</v>
      </c>
      <c r="F49" s="15">
        <v>1259000</v>
      </c>
      <c r="G49" s="15">
        <v>843000</v>
      </c>
      <c r="H49" s="15">
        <v>846831.31</v>
      </c>
      <c r="I49" s="16">
        <f t="shared" si="2"/>
        <v>3831.3100000000559</v>
      </c>
      <c r="J49" s="16">
        <f t="shared" si="3"/>
        <v>100.45448517200475</v>
      </c>
    </row>
    <row r="50" spans="1:10" ht="38.25" x14ac:dyDescent="0.2">
      <c r="A50" s="13">
        <v>0</v>
      </c>
      <c r="B50" s="20" t="s">
        <v>13</v>
      </c>
      <c r="C50" s="20" t="s">
        <v>95</v>
      </c>
      <c r="D50" s="14" t="s">
        <v>96</v>
      </c>
      <c r="E50" s="15">
        <v>20000</v>
      </c>
      <c r="F50" s="15">
        <v>20000</v>
      </c>
      <c r="G50" s="15">
        <v>14000</v>
      </c>
      <c r="H50" s="15">
        <v>18730</v>
      </c>
      <c r="I50" s="16">
        <f t="shared" si="2"/>
        <v>4730</v>
      </c>
      <c r="J50" s="16">
        <f t="shared" si="3"/>
        <v>133.78571428571428</v>
      </c>
    </row>
    <row r="51" spans="1:10" x14ac:dyDescent="0.2">
      <c r="A51" s="13">
        <v>0</v>
      </c>
      <c r="B51" s="20" t="s">
        <v>13</v>
      </c>
      <c r="C51" s="20" t="s">
        <v>97</v>
      </c>
      <c r="D51" s="14" t="s">
        <v>98</v>
      </c>
      <c r="E51" s="15">
        <v>830000</v>
      </c>
      <c r="F51" s="15">
        <v>870000</v>
      </c>
      <c r="G51" s="15">
        <v>560000</v>
      </c>
      <c r="H51" s="15">
        <v>566501.31000000006</v>
      </c>
      <c r="I51" s="16">
        <f t="shared" si="2"/>
        <v>6501.3100000000559</v>
      </c>
      <c r="J51" s="16">
        <f t="shared" si="3"/>
        <v>101.16094821428572</v>
      </c>
    </row>
    <row r="52" spans="1:10" ht="25.5" x14ac:dyDescent="0.2">
      <c r="A52" s="13">
        <v>0</v>
      </c>
      <c r="B52" s="20" t="s">
        <v>13</v>
      </c>
      <c r="C52" s="20" t="s">
        <v>99</v>
      </c>
      <c r="D52" s="14" t="s">
        <v>100</v>
      </c>
      <c r="E52" s="15">
        <v>360000</v>
      </c>
      <c r="F52" s="15">
        <v>369000</v>
      </c>
      <c r="G52" s="15">
        <v>269000</v>
      </c>
      <c r="H52" s="15">
        <v>261600</v>
      </c>
      <c r="I52" s="16">
        <f t="shared" si="2"/>
        <v>-7400</v>
      </c>
      <c r="J52" s="16">
        <f t="shared" si="3"/>
        <v>97.249070631970255</v>
      </c>
    </row>
    <row r="53" spans="1:10" x14ac:dyDescent="0.2">
      <c r="A53" s="13">
        <v>1</v>
      </c>
      <c r="B53" s="20" t="s">
        <v>13</v>
      </c>
      <c r="C53" s="20" t="s">
        <v>101</v>
      </c>
      <c r="D53" s="14" t="s">
        <v>102</v>
      </c>
      <c r="E53" s="15">
        <v>74000</v>
      </c>
      <c r="F53" s="15">
        <v>97000</v>
      </c>
      <c r="G53" s="15">
        <v>72900</v>
      </c>
      <c r="H53" s="15">
        <v>85129.13</v>
      </c>
      <c r="I53" s="16">
        <f t="shared" si="2"/>
        <v>12229.130000000005</v>
      </c>
      <c r="J53" s="16">
        <f t="shared" si="3"/>
        <v>116.77521262002743</v>
      </c>
    </row>
    <row r="54" spans="1:10" ht="38.25" x14ac:dyDescent="0.2">
      <c r="A54" s="13">
        <v>0</v>
      </c>
      <c r="B54" s="20" t="s">
        <v>13</v>
      </c>
      <c r="C54" s="20" t="s">
        <v>103</v>
      </c>
      <c r="D54" s="14" t="s">
        <v>104</v>
      </c>
      <c r="E54" s="15">
        <v>70000</v>
      </c>
      <c r="F54" s="15">
        <v>93000</v>
      </c>
      <c r="G54" s="15">
        <v>70000</v>
      </c>
      <c r="H54" s="15">
        <v>82715.13</v>
      </c>
      <c r="I54" s="16">
        <f t="shared" si="2"/>
        <v>12715.130000000005</v>
      </c>
      <c r="J54" s="16">
        <f t="shared" si="3"/>
        <v>118.16447142857143</v>
      </c>
    </row>
    <row r="55" spans="1:10" ht="38.25" x14ac:dyDescent="0.2">
      <c r="A55" s="13">
        <v>0</v>
      </c>
      <c r="B55" s="20" t="s">
        <v>13</v>
      </c>
      <c r="C55" s="20" t="s">
        <v>105</v>
      </c>
      <c r="D55" s="14" t="s">
        <v>106</v>
      </c>
      <c r="E55" s="15">
        <v>4000</v>
      </c>
      <c r="F55" s="15">
        <v>4000</v>
      </c>
      <c r="G55" s="15">
        <v>2900</v>
      </c>
      <c r="H55" s="15">
        <v>2414</v>
      </c>
      <c r="I55" s="16">
        <f t="shared" si="2"/>
        <v>-486</v>
      </c>
      <c r="J55" s="16">
        <f t="shared" si="3"/>
        <v>83.241379310344826</v>
      </c>
    </row>
    <row r="56" spans="1:10" x14ac:dyDescent="0.2">
      <c r="A56" s="13">
        <v>1</v>
      </c>
      <c r="B56" s="20" t="s">
        <v>13</v>
      </c>
      <c r="C56" s="20" t="s">
        <v>107</v>
      </c>
      <c r="D56" s="14" t="s">
        <v>86</v>
      </c>
      <c r="E56" s="15">
        <v>150000</v>
      </c>
      <c r="F56" s="15">
        <v>158000</v>
      </c>
      <c r="G56" s="15">
        <v>113000</v>
      </c>
      <c r="H56" s="15">
        <v>95811.66</v>
      </c>
      <c r="I56" s="16">
        <f t="shared" si="2"/>
        <v>-17188.339999999997</v>
      </c>
      <c r="J56" s="16">
        <f t="shared" si="3"/>
        <v>84.789079646017711</v>
      </c>
    </row>
    <row r="57" spans="1:10" x14ac:dyDescent="0.2">
      <c r="A57" s="13">
        <v>0</v>
      </c>
      <c r="B57" s="20" t="s">
        <v>13</v>
      </c>
      <c r="C57" s="20" t="s">
        <v>108</v>
      </c>
      <c r="D57" s="14" t="s">
        <v>86</v>
      </c>
      <c r="E57" s="15">
        <v>150000</v>
      </c>
      <c r="F57" s="15">
        <v>158000</v>
      </c>
      <c r="G57" s="15">
        <v>113000</v>
      </c>
      <c r="H57" s="15">
        <v>95811.66</v>
      </c>
      <c r="I57" s="16">
        <f t="shared" si="2"/>
        <v>-17188.339999999997</v>
      </c>
      <c r="J57" s="16">
        <f t="shared" si="3"/>
        <v>84.789079646017711</v>
      </c>
    </row>
    <row r="58" spans="1:10" x14ac:dyDescent="0.2">
      <c r="A58" s="13">
        <v>1</v>
      </c>
      <c r="B58" s="20" t="s">
        <v>13</v>
      </c>
      <c r="C58" s="20" t="s">
        <v>109</v>
      </c>
      <c r="D58" s="14" t="s">
        <v>110</v>
      </c>
      <c r="E58" s="15">
        <v>15767800</v>
      </c>
      <c r="F58" s="15">
        <v>15767800</v>
      </c>
      <c r="G58" s="15">
        <v>11826000</v>
      </c>
      <c r="H58" s="15">
        <v>11826000</v>
      </c>
      <c r="I58" s="16">
        <f t="shared" si="2"/>
        <v>0</v>
      </c>
      <c r="J58" s="16">
        <f t="shared" si="3"/>
        <v>100</v>
      </c>
    </row>
    <row r="59" spans="1:10" x14ac:dyDescent="0.2">
      <c r="A59" s="13">
        <v>0</v>
      </c>
      <c r="B59" s="20" t="s">
        <v>13</v>
      </c>
      <c r="C59" s="20" t="s">
        <v>111</v>
      </c>
      <c r="D59" s="14" t="s">
        <v>112</v>
      </c>
      <c r="E59" s="15">
        <v>15767800</v>
      </c>
      <c r="F59" s="15">
        <v>15767800</v>
      </c>
      <c r="G59" s="15">
        <v>11826000</v>
      </c>
      <c r="H59" s="15">
        <v>11826000</v>
      </c>
      <c r="I59" s="16">
        <f t="shared" si="2"/>
        <v>0</v>
      </c>
      <c r="J59" s="16">
        <f t="shared" si="3"/>
        <v>100</v>
      </c>
    </row>
    <row r="60" spans="1:10" x14ac:dyDescent="0.2">
      <c r="A60" s="13">
        <v>1</v>
      </c>
      <c r="B60" s="20" t="s">
        <v>13</v>
      </c>
      <c r="C60" s="20" t="s">
        <v>113</v>
      </c>
      <c r="D60" s="14" t="s">
        <v>114</v>
      </c>
      <c r="E60" s="15">
        <v>49698000</v>
      </c>
      <c r="F60" s="15">
        <v>49698000</v>
      </c>
      <c r="G60" s="15">
        <v>36467800</v>
      </c>
      <c r="H60" s="15">
        <v>36467800</v>
      </c>
      <c r="I60" s="16">
        <f t="shared" si="2"/>
        <v>0</v>
      </c>
      <c r="J60" s="16">
        <f t="shared" si="3"/>
        <v>100</v>
      </c>
    </row>
    <row r="61" spans="1:10" ht="25.5" x14ac:dyDescent="0.2">
      <c r="A61" s="13">
        <v>0</v>
      </c>
      <c r="B61" s="20" t="s">
        <v>13</v>
      </c>
      <c r="C61" s="20" t="s">
        <v>115</v>
      </c>
      <c r="D61" s="14" t="s">
        <v>116</v>
      </c>
      <c r="E61" s="15">
        <v>49698000</v>
      </c>
      <c r="F61" s="15">
        <v>49698000</v>
      </c>
      <c r="G61" s="15">
        <v>36467800</v>
      </c>
      <c r="H61" s="15">
        <v>36467800</v>
      </c>
      <c r="I61" s="16">
        <f t="shared" si="2"/>
        <v>0</v>
      </c>
      <c r="J61" s="16">
        <f t="shared" si="3"/>
        <v>100</v>
      </c>
    </row>
    <row r="62" spans="1:10" x14ac:dyDescent="0.2">
      <c r="A62" s="13">
        <v>1</v>
      </c>
      <c r="B62" s="20" t="s">
        <v>13</v>
      </c>
      <c r="C62" s="20" t="s">
        <v>117</v>
      </c>
      <c r="D62" s="14" t="s">
        <v>118</v>
      </c>
      <c r="E62" s="15">
        <v>0</v>
      </c>
      <c r="F62" s="15">
        <v>220483.44</v>
      </c>
      <c r="G62" s="15">
        <v>220483.44</v>
      </c>
      <c r="H62" s="15">
        <v>220483.44</v>
      </c>
      <c r="I62" s="16">
        <f t="shared" si="2"/>
        <v>0</v>
      </c>
      <c r="J62" s="16">
        <f t="shared" si="3"/>
        <v>100</v>
      </c>
    </row>
    <row r="63" spans="1:10" x14ac:dyDescent="0.2">
      <c r="A63" s="13">
        <v>0</v>
      </c>
      <c r="B63" s="20" t="s">
        <v>13</v>
      </c>
      <c r="C63" s="20" t="s">
        <v>119</v>
      </c>
      <c r="D63" s="14" t="s">
        <v>120</v>
      </c>
      <c r="E63" s="15">
        <v>0</v>
      </c>
      <c r="F63" s="15">
        <v>220483.44</v>
      </c>
      <c r="G63" s="15">
        <v>220483.44</v>
      </c>
      <c r="H63" s="15">
        <v>220483.44</v>
      </c>
      <c r="I63" s="16">
        <f t="shared" si="2"/>
        <v>0</v>
      </c>
      <c r="J63" s="16">
        <f t="shared" si="3"/>
        <v>100</v>
      </c>
    </row>
    <row r="64" spans="1:10" x14ac:dyDescent="0.2">
      <c r="A64" s="13">
        <v>1</v>
      </c>
      <c r="B64" s="20" t="s">
        <v>13</v>
      </c>
      <c r="C64" s="20" t="s">
        <v>121</v>
      </c>
      <c r="D64" s="14" t="s">
        <v>122</v>
      </c>
      <c r="E64" s="15">
        <v>2343100</v>
      </c>
      <c r="F64" s="15">
        <v>3734153</v>
      </c>
      <c r="G64" s="15">
        <v>3025313</v>
      </c>
      <c r="H64" s="15">
        <v>2974113</v>
      </c>
      <c r="I64" s="16">
        <f t="shared" si="2"/>
        <v>-51200</v>
      </c>
      <c r="J64" s="16">
        <f t="shared" si="3"/>
        <v>98.307613129616669</v>
      </c>
    </row>
    <row r="65" spans="1:10" ht="38.25" x14ac:dyDescent="0.2">
      <c r="A65" s="13">
        <v>0</v>
      </c>
      <c r="B65" s="20" t="s">
        <v>13</v>
      </c>
      <c r="C65" s="20" t="s">
        <v>123</v>
      </c>
      <c r="D65" s="14" t="s">
        <v>124</v>
      </c>
      <c r="E65" s="15">
        <v>2343100</v>
      </c>
      <c r="F65" s="15">
        <v>2343100</v>
      </c>
      <c r="G65" s="15">
        <v>1719400</v>
      </c>
      <c r="H65" s="15">
        <v>1668200</v>
      </c>
      <c r="I65" s="16">
        <f t="shared" si="2"/>
        <v>-51200</v>
      </c>
      <c r="J65" s="16">
        <f t="shared" si="3"/>
        <v>97.022217052460164</v>
      </c>
    </row>
    <row r="66" spans="1:10" ht="38.25" x14ac:dyDescent="0.2">
      <c r="A66" s="13">
        <v>0</v>
      </c>
      <c r="B66" s="20" t="s">
        <v>13</v>
      </c>
      <c r="C66" s="20" t="s">
        <v>125</v>
      </c>
      <c r="D66" s="14" t="s">
        <v>126</v>
      </c>
      <c r="E66" s="15">
        <v>0</v>
      </c>
      <c r="F66" s="15">
        <v>121631</v>
      </c>
      <c r="G66" s="15">
        <v>121631</v>
      </c>
      <c r="H66" s="15">
        <v>121631</v>
      </c>
      <c r="I66" s="16">
        <f t="shared" si="2"/>
        <v>0</v>
      </c>
      <c r="J66" s="16">
        <f t="shared" si="3"/>
        <v>100</v>
      </c>
    </row>
    <row r="67" spans="1:10" ht="51" x14ac:dyDescent="0.2">
      <c r="A67" s="13">
        <v>0</v>
      </c>
      <c r="B67" s="20" t="s">
        <v>13</v>
      </c>
      <c r="C67" s="20" t="s">
        <v>127</v>
      </c>
      <c r="D67" s="14" t="s">
        <v>128</v>
      </c>
      <c r="E67" s="15">
        <v>0</v>
      </c>
      <c r="F67" s="15">
        <v>865744</v>
      </c>
      <c r="G67" s="15">
        <v>865744</v>
      </c>
      <c r="H67" s="15">
        <v>865744</v>
      </c>
      <c r="I67" s="16">
        <f t="shared" si="2"/>
        <v>0</v>
      </c>
      <c r="J67" s="16">
        <f t="shared" si="3"/>
        <v>100</v>
      </c>
    </row>
    <row r="68" spans="1:10" x14ac:dyDescent="0.2">
      <c r="A68" s="13">
        <v>0</v>
      </c>
      <c r="B68" s="20" t="s">
        <v>13</v>
      </c>
      <c r="C68" s="20" t="s">
        <v>129</v>
      </c>
      <c r="D68" s="14" t="s">
        <v>130</v>
      </c>
      <c r="E68" s="15">
        <v>0</v>
      </c>
      <c r="F68" s="15">
        <v>403678</v>
      </c>
      <c r="G68" s="15">
        <v>318538</v>
      </c>
      <c r="H68" s="15">
        <v>318538</v>
      </c>
      <c r="I68" s="16">
        <f t="shared" si="2"/>
        <v>0</v>
      </c>
      <c r="J68" s="16">
        <f t="shared" si="3"/>
        <v>100</v>
      </c>
    </row>
    <row r="69" spans="1:10" x14ac:dyDescent="0.2">
      <c r="A69" s="13">
        <v>1</v>
      </c>
      <c r="B69" s="20"/>
      <c r="C69" s="20" t="s">
        <v>131</v>
      </c>
      <c r="D69" s="14" t="s">
        <v>132</v>
      </c>
      <c r="E69" s="15">
        <v>46968000</v>
      </c>
      <c r="F69" s="15">
        <v>50133000</v>
      </c>
      <c r="G69" s="15">
        <v>38281900</v>
      </c>
      <c r="H69" s="15">
        <v>40442637.489999995</v>
      </c>
      <c r="I69" s="16">
        <f t="shared" si="2"/>
        <v>2160737.4899999946</v>
      </c>
      <c r="J69" s="16">
        <f t="shared" si="3"/>
        <v>105.64427964651702</v>
      </c>
    </row>
    <row r="70" spans="1:10" x14ac:dyDescent="0.2">
      <c r="A70" s="13">
        <v>1</v>
      </c>
      <c r="B70" s="20"/>
      <c r="C70" s="20" t="s">
        <v>131</v>
      </c>
      <c r="D70" s="14" t="s">
        <v>133</v>
      </c>
      <c r="E70" s="15">
        <v>114776900</v>
      </c>
      <c r="F70" s="15">
        <v>119553436.44</v>
      </c>
      <c r="G70" s="15">
        <v>89821496.439999998</v>
      </c>
      <c r="H70" s="15">
        <v>91931033.929999992</v>
      </c>
      <c r="I70" s="16">
        <f t="shared" si="2"/>
        <v>2109537.4899999946</v>
      </c>
      <c r="J70" s="16">
        <f t="shared" si="3"/>
        <v>102.34858867154273</v>
      </c>
    </row>
  </sheetData>
  <mergeCells count="2">
    <mergeCell ref="B3:J3"/>
    <mergeCell ref="B5:J5"/>
  </mergeCells>
  <conditionalFormatting sqref="B9:B70">
    <cfRule type="expression" dxfId="8" priority="1" stopIfTrue="1">
      <formula>A9=1</formula>
    </cfRule>
  </conditionalFormatting>
  <conditionalFormatting sqref="C9:C70">
    <cfRule type="expression" dxfId="7" priority="2" stopIfTrue="1">
      <formula>A9=1</formula>
    </cfRule>
  </conditionalFormatting>
  <conditionalFormatting sqref="D9:D70">
    <cfRule type="expression" dxfId="6" priority="3" stopIfTrue="1">
      <formula>A9=1</formula>
    </cfRule>
  </conditionalFormatting>
  <conditionalFormatting sqref="E9:E70">
    <cfRule type="expression" dxfId="5" priority="4" stopIfTrue="1">
      <formula>A9=1</formula>
    </cfRule>
  </conditionalFormatting>
  <conditionalFormatting sqref="F9:F70">
    <cfRule type="expression" dxfId="4" priority="5" stopIfTrue="1">
      <formula>A9=1</formula>
    </cfRule>
  </conditionalFormatting>
  <conditionalFormatting sqref="G9:G70">
    <cfRule type="expression" dxfId="3" priority="6" stopIfTrue="1">
      <formula>A9=1</formula>
    </cfRule>
  </conditionalFormatting>
  <conditionalFormatting sqref="H9:H70">
    <cfRule type="expression" dxfId="2" priority="7" stopIfTrue="1">
      <formula>A9=1</formula>
    </cfRule>
  </conditionalFormatting>
  <conditionalFormatting sqref="I9:I70">
    <cfRule type="expression" dxfId="1" priority="8" stopIfTrue="1">
      <formula>A9=1</formula>
    </cfRule>
  </conditionalFormatting>
  <conditionalFormatting sqref="J9:J70">
    <cfRule type="expression" dxfId="0" priority="9" stopIfTrue="1">
      <formula>A9=1</formula>
    </cfRule>
  </conditionalFormatting>
  <pageMargins left="0.32" right="0.33" top="0.39370078740157499" bottom="0.3937007874015749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2024-10-01T05:39:14Z</dcterms:created>
  <dcterms:modified xsi:type="dcterms:W3CDTF">2024-10-02T13:04:20Z</dcterms:modified>
</cp:coreProperties>
</file>