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lovod\Stancia\Заболоцька\"/>
    </mc:Choice>
  </mc:AlternateContent>
  <xr:revisionPtr revIDLastSave="0" documentId="8_{0C643025-DC5E-4AC0-BC1D-1A81F2E24E8A}" xr6:coauthVersionLast="45" xr6:coauthVersionMax="45" xr10:uidLastSave="{00000000-0000-0000-0000-000000000000}"/>
  <bookViews>
    <workbookView xWindow="-120" yWindow="-120" windowWidth="29040" windowHeight="15840" xr2:uid="{DD5A57FC-5B8B-40F8-BB42-ADC4CF0F0837}"/>
  </bookViews>
  <sheets>
    <sheet name="analiz_vd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</calcChain>
</file>

<file path=xl/sharedStrings.xml><?xml version="1.0" encoding="utf-8"?>
<sst xmlns="http://schemas.openxmlformats.org/spreadsheetml/2006/main" count="105" uniqueCount="105">
  <si>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</si>
  <si>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</si>
  <si>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</si>
  <si>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</si>
  <si>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</si>
  <si>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</si>
  <si>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</si>
  <si>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</si>
  <si>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</si>
  <si>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</si>
  <si>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</si>
  <si>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</si>
  <si>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</si>
  <si>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</si>
  <si>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</si>
  <si>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</si>
  <si>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</si>
  <si>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31.07.2024</t>
  </si>
  <si>
    <t>Станом на  01.08.2024</t>
  </si>
  <si>
    <t>Бюджет отг смт Стара Вижiвка</t>
  </si>
  <si>
    <t>Загальний фонд</t>
  </si>
  <si>
    <t>01</t>
  </si>
  <si>
    <t>Старовижівська селищна рада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</si>
  <si>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</si>
  <si>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</si>
  <si>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0180</t>
  </si>
  <si>
    <t>Інша діяльність у сфері державного управління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</si>
  <si>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</si>
  <si>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</si>
  <si>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</si>
  <si>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</si>
  <si>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</si>
  <si>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</si>
  <si>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</si>
  <si>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</si>
  <si>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</si>
  <si>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</si>
  <si>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</si>
  <si>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</si>
  <si>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</si>
  <si>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</si>
  <si>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</si>
  <si>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</si>
  <si>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</si>
  <si>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</si>
  <si>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</si>
  <si>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</si>
  <si>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</si>
  <si>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</si>
  <si>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2010</t>
  </si>
  <si>
    <t>Багатопрофільна стаціонарна медична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</si>
  <si>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</si>
  <si>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</si>
  <si>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</si>
  <si>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</si>
  <si>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</si>
  <si>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</si>
  <si>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</si>
  <si>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</si>
  <si>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</si>
  <si>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</si>
  <si>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</si>
  <si>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</si>
  <si>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</si>
  <si>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</si>
  <si>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</si>
  <si>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</si>
  <si>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</si>
  <si>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</si>
  <si>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</si>
  <si>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</si>
  <si>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</si>
  <si>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</si>
  <si>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</si>
  <si>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</si>
  <si>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</si>
  <si>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</si>
  <si>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7110</t>
  </si>
  <si>
    <t>Реалізація програм в галузі сільського господарства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</si>
  <si>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</si>
  <si>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</si>
  <si>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</si>
  <si>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</si>
  <si>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</si>
  <si>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</si>
  <si>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</si>
  <si>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</si>
  <si>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</si>
  <si>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</si>
  <si>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</si>
  <si>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</si>
  <si>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</si>
  <si>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</si>
  <si>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37</t>
  </si>
  <si>
    <t>Відділ фінансів Старовижівської селищної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</si>
  <si>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</si>
  <si>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</si>
  <si>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8710</t>
  </si>
  <si>
    <t>Резервний фонд місцевого бюджету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</si>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</sst>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Звичайний" xfId="0" builtinId="0"/>
    <cellStyle name="Звичайний 2" xfId="1" xr:uid="{0B07BE20-3C64-41C0-BF7F-6B4B5678FF72}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23E68-E675-495C-AA9C-9665BE35E948}">
  <sheetPr>
    <pageSetUpPr fitToPage="1"/>
  </sheetPr>
  <dimension ref="A1:R58"/>
  <sheetViews>
    <sheetView tabSelected="1" topLeftCell="B31" workbookViewId="0">
      <selection activeCell="A17" sqref="A17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19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20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B4" s="9" t="s">
        <v>18</v>
      </c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21</v>
      </c>
      <c r="C7" s="15" t="s">
        <v>22</v>
      </c>
      <c r="D7" s="16">
        <v>113286760</v>
      </c>
      <c r="E7" s="16">
        <v>127769300.31999999</v>
      </c>
      <c r="F7" s="16">
        <v>85127648.280000001</v>
      </c>
      <c r="G7" s="16">
        <v>75552537.729999989</v>
      </c>
      <c r="H7" s="16">
        <v>0</v>
      </c>
      <c r="I7" s="16">
        <v>75410963.690000027</v>
      </c>
      <c r="J7" s="16">
        <v>141574.03999999998</v>
      </c>
      <c r="K7" s="16">
        <v>1151.03</v>
      </c>
      <c r="L7" s="17">
        <f t="shared" ref="L7:L48" si="0">F7-G7</f>
        <v>9575110.5500000119</v>
      </c>
      <c r="M7" s="17">
        <f t="shared" ref="M7:M48" si="1">E7-G7</f>
        <v>52216762.590000004</v>
      </c>
      <c r="N7" s="17">
        <f t="shared" ref="N7:N48" si="2">IF(F7=0,0,(G7/F7)*100)</f>
        <v>88.752055597136007</v>
      </c>
      <c r="O7" s="17">
        <f t="shared" ref="O7:O48" si="3">E7-I7</f>
        <v>52358336.629999965</v>
      </c>
      <c r="P7" s="17">
        <f t="shared" ref="P7:P48" si="4">F7-I7</f>
        <v>9716684.5899999738</v>
      </c>
      <c r="Q7" s="17">
        <f t="shared" ref="Q7:Q48" si="5">IF(F7=0,0,(I7/F7)*100)</f>
        <v>88.585747655050838</v>
      </c>
      <c r="R7" s="6"/>
    </row>
    <row r="8" spans="1:18" ht="51" x14ac:dyDescent="0.2">
      <c r="A8" s="13">
        <v>0</v>
      </c>
      <c r="B8" s="14" t="s">
        <v>23</v>
      </c>
      <c r="C8" s="15" t="s">
        <v>24</v>
      </c>
      <c r="D8" s="16">
        <v>14512400</v>
      </c>
      <c r="E8" s="16">
        <v>15066839.76</v>
      </c>
      <c r="F8" s="16">
        <v>9803489.7599999998</v>
      </c>
      <c r="G8" s="16">
        <v>9449056.2299999986</v>
      </c>
      <c r="H8" s="16">
        <v>0</v>
      </c>
      <c r="I8" s="16">
        <v>9383947.1799999997</v>
      </c>
      <c r="J8" s="16">
        <v>65109.05</v>
      </c>
      <c r="K8" s="16">
        <v>1151.03</v>
      </c>
      <c r="L8" s="17">
        <f t="shared" si="0"/>
        <v>354433.53000000119</v>
      </c>
      <c r="M8" s="17">
        <f t="shared" si="1"/>
        <v>5617783.5300000012</v>
      </c>
      <c r="N8" s="17">
        <f t="shared" si="2"/>
        <v>96.384618756413104</v>
      </c>
      <c r="O8" s="17">
        <f t="shared" si="3"/>
        <v>5682892.5800000001</v>
      </c>
      <c r="P8" s="17">
        <f t="shared" si="4"/>
        <v>419542.58000000007</v>
      </c>
      <c r="Q8" s="17">
        <f t="shared" si="5"/>
        <v>95.720477194643394</v>
      </c>
      <c r="R8" s="6"/>
    </row>
    <row r="9" spans="1:18" x14ac:dyDescent="0.2">
      <c r="A9" s="13">
        <v>0</v>
      </c>
      <c r="B9" s="14" t="s">
        <v>25</v>
      </c>
      <c r="C9" s="15" t="s">
        <v>26</v>
      </c>
      <c r="D9" s="16">
        <v>121600</v>
      </c>
      <c r="E9" s="16">
        <v>295800</v>
      </c>
      <c r="F9" s="16">
        <v>173010</v>
      </c>
      <c r="G9" s="16">
        <v>142086.48000000001</v>
      </c>
      <c r="H9" s="16">
        <v>0</v>
      </c>
      <c r="I9" s="16">
        <v>142086.48000000001</v>
      </c>
      <c r="J9" s="16">
        <v>0</v>
      </c>
      <c r="K9" s="16">
        <v>0</v>
      </c>
      <c r="L9" s="17">
        <f t="shared" si="0"/>
        <v>30923.51999999999</v>
      </c>
      <c r="M9" s="17">
        <f t="shared" si="1"/>
        <v>153713.51999999999</v>
      </c>
      <c r="N9" s="17">
        <f t="shared" si="2"/>
        <v>82.126166117565475</v>
      </c>
      <c r="O9" s="17">
        <f t="shared" si="3"/>
        <v>153713.51999999999</v>
      </c>
      <c r="P9" s="17">
        <f t="shared" si="4"/>
        <v>30923.51999999999</v>
      </c>
      <c r="Q9" s="17">
        <f t="shared" si="5"/>
        <v>82.126166117565475</v>
      </c>
      <c r="R9" s="6"/>
    </row>
    <row r="10" spans="1:18" x14ac:dyDescent="0.2">
      <c r="A10" s="13">
        <v>0</v>
      </c>
      <c r="B10" s="14" t="s">
        <v>27</v>
      </c>
      <c r="C10" s="15" t="s">
        <v>28</v>
      </c>
      <c r="D10" s="16">
        <v>12587550</v>
      </c>
      <c r="E10" s="16">
        <v>15302460</v>
      </c>
      <c r="F10" s="16">
        <v>9650743.9600000009</v>
      </c>
      <c r="G10" s="16">
        <v>8123862.3900000015</v>
      </c>
      <c r="H10" s="16">
        <v>0</v>
      </c>
      <c r="I10" s="16">
        <v>8123762.3900000015</v>
      </c>
      <c r="J10" s="16">
        <v>100</v>
      </c>
      <c r="K10" s="16">
        <v>0</v>
      </c>
      <c r="L10" s="17">
        <f t="shared" si="0"/>
        <v>1526881.5699999994</v>
      </c>
      <c r="M10" s="17">
        <f t="shared" si="1"/>
        <v>7178597.6099999985</v>
      </c>
      <c r="N10" s="17">
        <f t="shared" si="2"/>
        <v>84.178612795774569</v>
      </c>
      <c r="O10" s="17">
        <f t="shared" si="3"/>
        <v>7178697.6099999985</v>
      </c>
      <c r="P10" s="17">
        <f t="shared" si="4"/>
        <v>1526981.5699999994</v>
      </c>
      <c r="Q10" s="17">
        <f t="shared" si="5"/>
        <v>84.177576606228826</v>
      </c>
      <c r="R10" s="6"/>
    </row>
    <row r="11" spans="1:18" ht="38.25" x14ac:dyDescent="0.2">
      <c r="A11" s="13">
        <v>0</v>
      </c>
      <c r="B11" s="14" t="s">
        <v>29</v>
      </c>
      <c r="C11" s="15" t="s">
        <v>30</v>
      </c>
      <c r="D11" s="16">
        <v>15904730</v>
      </c>
      <c r="E11" s="16">
        <v>23133012</v>
      </c>
      <c r="F11" s="16">
        <v>16995140</v>
      </c>
      <c r="G11" s="16">
        <v>13445166.619999997</v>
      </c>
      <c r="H11" s="16">
        <v>0</v>
      </c>
      <c r="I11" s="16">
        <v>13384749.33</v>
      </c>
      <c r="J11" s="16">
        <v>60417.29</v>
      </c>
      <c r="K11" s="16">
        <v>0</v>
      </c>
      <c r="L11" s="17">
        <f t="shared" si="0"/>
        <v>3549973.3800000027</v>
      </c>
      <c r="M11" s="17">
        <f t="shared" si="1"/>
        <v>9687845.3800000027</v>
      </c>
      <c r="N11" s="17">
        <f t="shared" si="2"/>
        <v>79.111832088467622</v>
      </c>
      <c r="O11" s="17">
        <f t="shared" si="3"/>
        <v>9748262.6699999999</v>
      </c>
      <c r="P11" s="17">
        <f t="shared" si="4"/>
        <v>3610390.67</v>
      </c>
      <c r="Q11" s="17">
        <f t="shared" si="5"/>
        <v>78.756334634489619</v>
      </c>
      <c r="R11" s="6"/>
    </row>
    <row r="12" spans="1:18" ht="38.25" x14ac:dyDescent="0.2">
      <c r="A12" s="13">
        <v>0</v>
      </c>
      <c r="B12" s="14" t="s">
        <v>31</v>
      </c>
      <c r="C12" s="15" t="s">
        <v>32</v>
      </c>
      <c r="D12" s="16">
        <v>49698000</v>
      </c>
      <c r="E12" s="16">
        <v>49698000</v>
      </c>
      <c r="F12" s="16">
        <v>30698100</v>
      </c>
      <c r="G12" s="16">
        <v>30116738.469999999</v>
      </c>
      <c r="H12" s="16">
        <v>0</v>
      </c>
      <c r="I12" s="16">
        <v>30116738.469999999</v>
      </c>
      <c r="J12" s="16">
        <v>0</v>
      </c>
      <c r="K12" s="16">
        <v>0</v>
      </c>
      <c r="L12" s="17">
        <f t="shared" si="0"/>
        <v>581361.53000000119</v>
      </c>
      <c r="M12" s="17">
        <f t="shared" si="1"/>
        <v>19581261.530000001</v>
      </c>
      <c r="N12" s="17">
        <f t="shared" si="2"/>
        <v>98.106197028480594</v>
      </c>
      <c r="O12" s="17">
        <f t="shared" si="3"/>
        <v>19581261.530000001</v>
      </c>
      <c r="P12" s="17">
        <f t="shared" si="4"/>
        <v>581361.53000000119</v>
      </c>
      <c r="Q12" s="17">
        <f t="shared" si="5"/>
        <v>98.106197028480594</v>
      </c>
      <c r="R12" s="6"/>
    </row>
    <row r="13" spans="1:18" ht="25.5" x14ac:dyDescent="0.2">
      <c r="A13" s="13">
        <v>0</v>
      </c>
      <c r="B13" s="14" t="s">
        <v>33</v>
      </c>
      <c r="C13" s="15" t="s">
        <v>34</v>
      </c>
      <c r="D13" s="16">
        <v>3530200</v>
      </c>
      <c r="E13" s="16">
        <v>3741110</v>
      </c>
      <c r="F13" s="16">
        <v>2381810</v>
      </c>
      <c r="G13" s="16">
        <v>2166829.87</v>
      </c>
      <c r="H13" s="16">
        <v>0</v>
      </c>
      <c r="I13" s="16">
        <v>2166829.87</v>
      </c>
      <c r="J13" s="16">
        <v>0</v>
      </c>
      <c r="K13" s="16">
        <v>0</v>
      </c>
      <c r="L13" s="17">
        <f t="shared" si="0"/>
        <v>214980.12999999989</v>
      </c>
      <c r="M13" s="17">
        <f t="shared" si="1"/>
        <v>1574280.13</v>
      </c>
      <c r="N13" s="17">
        <f t="shared" si="2"/>
        <v>90.974085674340117</v>
      </c>
      <c r="O13" s="17">
        <f t="shared" si="3"/>
        <v>1574280.13</v>
      </c>
      <c r="P13" s="17">
        <f t="shared" si="4"/>
        <v>214980.12999999989</v>
      </c>
      <c r="Q13" s="17">
        <f t="shared" si="5"/>
        <v>90.974085674340117</v>
      </c>
      <c r="R13" s="6"/>
    </row>
    <row r="14" spans="1:18" x14ac:dyDescent="0.2">
      <c r="A14" s="13">
        <v>0</v>
      </c>
      <c r="B14" s="14" t="s">
        <v>35</v>
      </c>
      <c r="C14" s="15" t="s">
        <v>36</v>
      </c>
      <c r="D14" s="16">
        <v>1954500</v>
      </c>
      <c r="E14" s="16">
        <v>1954500</v>
      </c>
      <c r="F14" s="16">
        <v>1234980</v>
      </c>
      <c r="G14" s="16">
        <v>1076427.9100000001</v>
      </c>
      <c r="H14" s="16">
        <v>0</v>
      </c>
      <c r="I14" s="16">
        <v>1076427.9100000001</v>
      </c>
      <c r="J14" s="16">
        <v>0</v>
      </c>
      <c r="K14" s="16">
        <v>0</v>
      </c>
      <c r="L14" s="17">
        <f t="shared" si="0"/>
        <v>158552.08999999985</v>
      </c>
      <c r="M14" s="17">
        <f t="shared" si="1"/>
        <v>878072.08999999985</v>
      </c>
      <c r="N14" s="17">
        <f t="shared" si="2"/>
        <v>87.161566179209387</v>
      </c>
      <c r="O14" s="17">
        <f t="shared" si="3"/>
        <v>878072.08999999985</v>
      </c>
      <c r="P14" s="17">
        <f t="shared" si="4"/>
        <v>158552.08999999985</v>
      </c>
      <c r="Q14" s="17">
        <f t="shared" si="5"/>
        <v>87.161566179209387</v>
      </c>
      <c r="R14" s="6"/>
    </row>
    <row r="15" spans="1:18" x14ac:dyDescent="0.2">
      <c r="A15" s="13">
        <v>0</v>
      </c>
      <c r="B15" s="14" t="s">
        <v>37</v>
      </c>
      <c r="C15" s="15" t="s">
        <v>38</v>
      </c>
      <c r="D15" s="16">
        <v>995900</v>
      </c>
      <c r="E15" s="16">
        <v>995900</v>
      </c>
      <c r="F15" s="16">
        <v>627650</v>
      </c>
      <c r="G15" s="16">
        <v>508626.12</v>
      </c>
      <c r="H15" s="16">
        <v>0</v>
      </c>
      <c r="I15" s="16">
        <v>508626.12</v>
      </c>
      <c r="J15" s="16">
        <v>0</v>
      </c>
      <c r="K15" s="16">
        <v>0</v>
      </c>
      <c r="L15" s="17">
        <f t="shared" si="0"/>
        <v>119023.88</v>
      </c>
      <c r="M15" s="17">
        <f t="shared" si="1"/>
        <v>487273.88</v>
      </c>
      <c r="N15" s="17">
        <f t="shared" si="2"/>
        <v>81.036584083486019</v>
      </c>
      <c r="O15" s="17">
        <f t="shared" si="3"/>
        <v>487273.88</v>
      </c>
      <c r="P15" s="17">
        <f t="shared" si="4"/>
        <v>119023.88</v>
      </c>
      <c r="Q15" s="17">
        <f t="shared" si="5"/>
        <v>81.036584083486019</v>
      </c>
      <c r="R15" s="6"/>
    </row>
    <row r="16" spans="1:18" x14ac:dyDescent="0.2">
      <c r="A16" s="13">
        <v>0</v>
      </c>
      <c r="B16" s="14" t="s">
        <v>39</v>
      </c>
      <c r="C16" s="15" t="s">
        <v>40</v>
      </c>
      <c r="D16" s="16">
        <v>5430</v>
      </c>
      <c r="E16" s="16">
        <v>5430</v>
      </c>
      <c r="F16" s="16">
        <v>3620</v>
      </c>
      <c r="G16" s="16">
        <v>3620</v>
      </c>
      <c r="H16" s="16">
        <v>0</v>
      </c>
      <c r="I16" s="16">
        <v>3620</v>
      </c>
      <c r="J16" s="16">
        <v>0</v>
      </c>
      <c r="K16" s="16">
        <v>0</v>
      </c>
      <c r="L16" s="17">
        <f t="shared" si="0"/>
        <v>0</v>
      </c>
      <c r="M16" s="17">
        <f t="shared" si="1"/>
        <v>1810</v>
      </c>
      <c r="N16" s="17">
        <f t="shared" si="2"/>
        <v>100</v>
      </c>
      <c r="O16" s="17">
        <f t="shared" si="3"/>
        <v>1810</v>
      </c>
      <c r="P16" s="17">
        <f t="shared" si="4"/>
        <v>0</v>
      </c>
      <c r="Q16" s="17">
        <f t="shared" si="5"/>
        <v>100</v>
      </c>
      <c r="R16" s="6"/>
    </row>
    <row r="17" spans="1:18" ht="25.5" x14ac:dyDescent="0.2">
      <c r="A17" s="13">
        <v>0</v>
      </c>
      <c r="B17" s="14" t="s">
        <v>41</v>
      </c>
      <c r="C17" s="15" t="s">
        <v>42</v>
      </c>
      <c r="D17" s="16">
        <v>48100</v>
      </c>
      <c r="E17" s="16">
        <v>93200</v>
      </c>
      <c r="F17" s="16">
        <v>62270</v>
      </c>
      <c r="G17" s="16">
        <v>33558.61</v>
      </c>
      <c r="H17" s="16">
        <v>0</v>
      </c>
      <c r="I17" s="16">
        <v>33558.61</v>
      </c>
      <c r="J17" s="16">
        <v>0</v>
      </c>
      <c r="K17" s="16">
        <v>0</v>
      </c>
      <c r="L17" s="17">
        <f t="shared" si="0"/>
        <v>28711.39</v>
      </c>
      <c r="M17" s="17">
        <f t="shared" si="1"/>
        <v>59641.39</v>
      </c>
      <c r="N17" s="17">
        <f t="shared" si="2"/>
        <v>53.892098924040468</v>
      </c>
      <c r="O17" s="17">
        <f t="shared" si="3"/>
        <v>59641.39</v>
      </c>
      <c r="P17" s="17">
        <f t="shared" si="4"/>
        <v>28711.39</v>
      </c>
      <c r="Q17" s="17">
        <f t="shared" si="5"/>
        <v>53.892098924040468</v>
      </c>
      <c r="R17" s="6"/>
    </row>
    <row r="18" spans="1:18" ht="25.5" x14ac:dyDescent="0.2">
      <c r="A18" s="13">
        <v>0</v>
      </c>
      <c r="B18" s="14" t="s">
        <v>43</v>
      </c>
      <c r="C18" s="15" t="s">
        <v>44</v>
      </c>
      <c r="D18" s="16">
        <v>2343100</v>
      </c>
      <c r="E18" s="16">
        <v>2343100</v>
      </c>
      <c r="F18" s="16">
        <v>1447400</v>
      </c>
      <c r="G18" s="16">
        <v>1317410.04</v>
      </c>
      <c r="H18" s="16">
        <v>0</v>
      </c>
      <c r="I18" s="16">
        <v>1317410.04</v>
      </c>
      <c r="J18" s="16">
        <v>0</v>
      </c>
      <c r="K18" s="16">
        <v>0</v>
      </c>
      <c r="L18" s="17">
        <f t="shared" si="0"/>
        <v>129989.95999999996</v>
      </c>
      <c r="M18" s="17">
        <f t="shared" si="1"/>
        <v>1025689.96</v>
      </c>
      <c r="N18" s="17">
        <f t="shared" si="2"/>
        <v>91.019071438441344</v>
      </c>
      <c r="O18" s="17">
        <f t="shared" si="3"/>
        <v>1025689.96</v>
      </c>
      <c r="P18" s="17">
        <f t="shared" si="4"/>
        <v>129989.95999999996</v>
      </c>
      <c r="Q18" s="17">
        <f t="shared" si="5"/>
        <v>91.019071438441344</v>
      </c>
      <c r="R18" s="6"/>
    </row>
    <row r="19" spans="1:18" ht="38.25" x14ac:dyDescent="0.2">
      <c r="A19" s="13">
        <v>0</v>
      </c>
      <c r="B19" s="14" t="s">
        <v>45</v>
      </c>
      <c r="C19" s="15" t="s">
        <v>46</v>
      </c>
      <c r="D19" s="16">
        <v>0</v>
      </c>
      <c r="E19" s="16">
        <v>121631</v>
      </c>
      <c r="F19" s="16">
        <v>106427</v>
      </c>
      <c r="G19" s="16">
        <v>67432.59</v>
      </c>
      <c r="H19" s="16">
        <v>0</v>
      </c>
      <c r="I19" s="16">
        <v>67432.59</v>
      </c>
      <c r="J19" s="16">
        <v>0</v>
      </c>
      <c r="K19" s="16">
        <v>0</v>
      </c>
      <c r="L19" s="17">
        <f t="shared" si="0"/>
        <v>38994.410000000003</v>
      </c>
      <c r="M19" s="17">
        <f t="shared" si="1"/>
        <v>54198.41</v>
      </c>
      <c r="N19" s="17">
        <f t="shared" si="2"/>
        <v>63.360416059834435</v>
      </c>
      <c r="O19" s="17">
        <f t="shared" si="3"/>
        <v>54198.41</v>
      </c>
      <c r="P19" s="17">
        <f t="shared" si="4"/>
        <v>38994.410000000003</v>
      </c>
      <c r="Q19" s="17">
        <f t="shared" si="5"/>
        <v>63.360416059834435</v>
      </c>
      <c r="R19" s="6"/>
    </row>
    <row r="20" spans="1:18" ht="76.5" x14ac:dyDescent="0.2">
      <c r="A20" s="13">
        <v>0</v>
      </c>
      <c r="B20" s="14" t="s">
        <v>47</v>
      </c>
      <c r="C20" s="15" t="s">
        <v>48</v>
      </c>
      <c r="D20" s="16">
        <v>0</v>
      </c>
      <c r="E20" s="16">
        <v>14800</v>
      </c>
      <c r="F20" s="16">
        <v>14800</v>
      </c>
      <c r="G20" s="16">
        <v>14350</v>
      </c>
      <c r="H20" s="16">
        <v>0</v>
      </c>
      <c r="I20" s="16">
        <v>14350</v>
      </c>
      <c r="J20" s="16">
        <v>0</v>
      </c>
      <c r="K20" s="16">
        <v>0</v>
      </c>
      <c r="L20" s="17">
        <f t="shared" si="0"/>
        <v>450</v>
      </c>
      <c r="M20" s="17">
        <f t="shared" si="1"/>
        <v>450</v>
      </c>
      <c r="N20" s="17">
        <f t="shared" si="2"/>
        <v>96.959459459459467</v>
      </c>
      <c r="O20" s="17">
        <f t="shared" si="3"/>
        <v>450</v>
      </c>
      <c r="P20" s="17">
        <f t="shared" si="4"/>
        <v>450</v>
      </c>
      <c r="Q20" s="17">
        <f t="shared" si="5"/>
        <v>96.959459459459467</v>
      </c>
      <c r="R20" s="6"/>
    </row>
    <row r="21" spans="1:18" ht="25.5" x14ac:dyDescent="0.2">
      <c r="A21" s="13">
        <v>0</v>
      </c>
      <c r="B21" s="14" t="s">
        <v>49</v>
      </c>
      <c r="C21" s="15" t="s">
        <v>50</v>
      </c>
      <c r="D21" s="16">
        <v>1654800</v>
      </c>
      <c r="E21" s="16">
        <v>3095709.56</v>
      </c>
      <c r="F21" s="16">
        <v>3095709.56</v>
      </c>
      <c r="G21" s="16">
        <v>3043085.25</v>
      </c>
      <c r="H21" s="16">
        <v>0</v>
      </c>
      <c r="I21" s="16">
        <v>3043085.25</v>
      </c>
      <c r="J21" s="16">
        <v>0</v>
      </c>
      <c r="K21" s="16">
        <v>0</v>
      </c>
      <c r="L21" s="17">
        <f t="shared" si="0"/>
        <v>52624.310000000056</v>
      </c>
      <c r="M21" s="17">
        <f t="shared" si="1"/>
        <v>52624.310000000056</v>
      </c>
      <c r="N21" s="17">
        <f t="shared" si="2"/>
        <v>98.300088914025892</v>
      </c>
      <c r="O21" s="17">
        <f t="shared" si="3"/>
        <v>52624.310000000056</v>
      </c>
      <c r="P21" s="17">
        <f t="shared" si="4"/>
        <v>52624.310000000056</v>
      </c>
      <c r="Q21" s="17">
        <f t="shared" si="5"/>
        <v>98.300088914025892</v>
      </c>
      <c r="R21" s="6"/>
    </row>
    <row r="22" spans="1:18" ht="38.25" x14ac:dyDescent="0.2">
      <c r="A22" s="13">
        <v>0</v>
      </c>
      <c r="B22" s="14" t="s">
        <v>51</v>
      </c>
      <c r="C22" s="15" t="s">
        <v>52</v>
      </c>
      <c r="D22" s="16">
        <v>1124800</v>
      </c>
      <c r="E22" s="16">
        <v>1266640</v>
      </c>
      <c r="F22" s="16">
        <v>885520</v>
      </c>
      <c r="G22" s="16">
        <v>754150.66</v>
      </c>
      <c r="H22" s="16">
        <v>0</v>
      </c>
      <c r="I22" s="16">
        <v>742376.29</v>
      </c>
      <c r="J22" s="16">
        <v>11774.37</v>
      </c>
      <c r="K22" s="16">
        <v>0</v>
      </c>
      <c r="L22" s="17">
        <f t="shared" si="0"/>
        <v>131369.33999999997</v>
      </c>
      <c r="M22" s="17">
        <f t="shared" si="1"/>
        <v>512489.33999999997</v>
      </c>
      <c r="N22" s="17">
        <f t="shared" si="2"/>
        <v>85.164723552263084</v>
      </c>
      <c r="O22" s="17">
        <f t="shared" si="3"/>
        <v>524263.70999999996</v>
      </c>
      <c r="P22" s="17">
        <f t="shared" si="4"/>
        <v>143143.70999999996</v>
      </c>
      <c r="Q22" s="17">
        <f t="shared" si="5"/>
        <v>83.835067530942268</v>
      </c>
      <c r="R22" s="6"/>
    </row>
    <row r="23" spans="1:18" ht="25.5" x14ac:dyDescent="0.2">
      <c r="A23" s="13">
        <v>0</v>
      </c>
      <c r="B23" s="14" t="s">
        <v>53</v>
      </c>
      <c r="C23" s="15" t="s">
        <v>54</v>
      </c>
      <c r="D23" s="16">
        <v>3000</v>
      </c>
      <c r="E23" s="16">
        <v>3000</v>
      </c>
      <c r="F23" s="16">
        <v>1750</v>
      </c>
      <c r="G23" s="16">
        <v>168.98</v>
      </c>
      <c r="H23" s="16">
        <v>0</v>
      </c>
      <c r="I23" s="16">
        <v>168.98</v>
      </c>
      <c r="J23" s="16">
        <v>0</v>
      </c>
      <c r="K23" s="16">
        <v>0</v>
      </c>
      <c r="L23" s="17">
        <f t="shared" si="0"/>
        <v>1581.02</v>
      </c>
      <c r="M23" s="17">
        <f t="shared" si="1"/>
        <v>2831.02</v>
      </c>
      <c r="N23" s="17">
        <f t="shared" si="2"/>
        <v>9.6559999999999988</v>
      </c>
      <c r="O23" s="17">
        <f t="shared" si="3"/>
        <v>2831.02</v>
      </c>
      <c r="P23" s="17">
        <f t="shared" si="4"/>
        <v>1581.02</v>
      </c>
      <c r="Q23" s="17">
        <f t="shared" si="5"/>
        <v>9.6559999999999988</v>
      </c>
      <c r="R23" s="6"/>
    </row>
    <row r="24" spans="1:18" ht="25.5" x14ac:dyDescent="0.2">
      <c r="A24" s="13">
        <v>0</v>
      </c>
      <c r="B24" s="14" t="s">
        <v>55</v>
      </c>
      <c r="C24" s="15" t="s">
        <v>56</v>
      </c>
      <c r="D24" s="16">
        <v>110000</v>
      </c>
      <c r="E24" s="16">
        <v>110000</v>
      </c>
      <c r="F24" s="16">
        <v>69000</v>
      </c>
      <c r="G24" s="16">
        <v>24536.33</v>
      </c>
      <c r="H24" s="16">
        <v>0</v>
      </c>
      <c r="I24" s="16">
        <v>24536.33</v>
      </c>
      <c r="J24" s="16">
        <v>0</v>
      </c>
      <c r="K24" s="16">
        <v>0</v>
      </c>
      <c r="L24" s="17">
        <f t="shared" si="0"/>
        <v>44463.67</v>
      </c>
      <c r="M24" s="17">
        <f t="shared" si="1"/>
        <v>85463.67</v>
      </c>
      <c r="N24" s="17">
        <f t="shared" si="2"/>
        <v>35.55989855072464</v>
      </c>
      <c r="O24" s="17">
        <f t="shared" si="3"/>
        <v>85463.67</v>
      </c>
      <c r="P24" s="17">
        <f t="shared" si="4"/>
        <v>44463.67</v>
      </c>
      <c r="Q24" s="17">
        <f t="shared" si="5"/>
        <v>35.55989855072464</v>
      </c>
      <c r="R24" s="6"/>
    </row>
    <row r="25" spans="1:18" ht="51" x14ac:dyDescent="0.2">
      <c r="A25" s="13">
        <v>0</v>
      </c>
      <c r="B25" s="14" t="s">
        <v>57</v>
      </c>
      <c r="C25" s="15" t="s">
        <v>58</v>
      </c>
      <c r="D25" s="16">
        <v>1574650</v>
      </c>
      <c r="E25" s="16">
        <v>1577560</v>
      </c>
      <c r="F25" s="16">
        <v>928880</v>
      </c>
      <c r="G25" s="16">
        <v>734662.08000000007</v>
      </c>
      <c r="H25" s="16">
        <v>0</v>
      </c>
      <c r="I25" s="16">
        <v>734662.08000000007</v>
      </c>
      <c r="J25" s="16">
        <v>0</v>
      </c>
      <c r="K25" s="16">
        <v>0</v>
      </c>
      <c r="L25" s="17">
        <f t="shared" si="0"/>
        <v>194217.91999999993</v>
      </c>
      <c r="M25" s="17">
        <f t="shared" si="1"/>
        <v>842897.91999999993</v>
      </c>
      <c r="N25" s="17">
        <f t="shared" si="2"/>
        <v>79.091172164326935</v>
      </c>
      <c r="O25" s="17">
        <f t="shared" si="3"/>
        <v>842897.91999999993</v>
      </c>
      <c r="P25" s="17">
        <f t="shared" si="4"/>
        <v>194217.91999999993</v>
      </c>
      <c r="Q25" s="17">
        <f t="shared" si="5"/>
        <v>79.091172164326935</v>
      </c>
      <c r="R25" s="6"/>
    </row>
    <row r="26" spans="1:18" ht="63.75" x14ac:dyDescent="0.2">
      <c r="A26" s="13">
        <v>0</v>
      </c>
      <c r="B26" s="14" t="s">
        <v>59</v>
      </c>
      <c r="C26" s="15" t="s">
        <v>60</v>
      </c>
      <c r="D26" s="16">
        <v>264000</v>
      </c>
      <c r="E26" s="16">
        <v>379000</v>
      </c>
      <c r="F26" s="16">
        <v>319000</v>
      </c>
      <c r="G26" s="16">
        <v>270564.67</v>
      </c>
      <c r="H26" s="16">
        <v>0</v>
      </c>
      <c r="I26" s="16">
        <v>270564.67</v>
      </c>
      <c r="J26" s="16">
        <v>0</v>
      </c>
      <c r="K26" s="16">
        <v>0</v>
      </c>
      <c r="L26" s="17">
        <f t="shared" si="0"/>
        <v>48435.330000000016</v>
      </c>
      <c r="M26" s="17">
        <f t="shared" si="1"/>
        <v>108435.33000000002</v>
      </c>
      <c r="N26" s="17">
        <f t="shared" si="2"/>
        <v>84.816510971786826</v>
      </c>
      <c r="O26" s="17">
        <f t="shared" si="3"/>
        <v>108435.33000000002</v>
      </c>
      <c r="P26" s="17">
        <f t="shared" si="4"/>
        <v>48435.330000000016</v>
      </c>
      <c r="Q26" s="17">
        <f t="shared" si="5"/>
        <v>84.816510971786826</v>
      </c>
      <c r="R26" s="6"/>
    </row>
    <row r="27" spans="1:18" x14ac:dyDescent="0.2">
      <c r="A27" s="13">
        <v>0</v>
      </c>
      <c r="B27" s="14" t="s">
        <v>61</v>
      </c>
      <c r="C27" s="15" t="s">
        <v>62</v>
      </c>
      <c r="D27" s="16">
        <v>0</v>
      </c>
      <c r="E27" s="16">
        <v>20000</v>
      </c>
      <c r="F27" s="16">
        <v>20000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7">
        <f t="shared" si="0"/>
        <v>20000</v>
      </c>
      <c r="M27" s="17">
        <f t="shared" si="1"/>
        <v>20000</v>
      </c>
      <c r="N27" s="17">
        <f t="shared" si="2"/>
        <v>0</v>
      </c>
      <c r="O27" s="17">
        <f t="shared" si="3"/>
        <v>20000</v>
      </c>
      <c r="P27" s="17">
        <f t="shared" si="4"/>
        <v>20000</v>
      </c>
      <c r="Q27" s="17">
        <f t="shared" si="5"/>
        <v>0</v>
      </c>
      <c r="R27" s="6"/>
    </row>
    <row r="28" spans="1:18" ht="25.5" x14ac:dyDescent="0.2">
      <c r="A28" s="13">
        <v>0</v>
      </c>
      <c r="B28" s="14" t="s">
        <v>63</v>
      </c>
      <c r="C28" s="15" t="s">
        <v>64</v>
      </c>
      <c r="D28" s="16">
        <v>560000</v>
      </c>
      <c r="E28" s="16">
        <v>560000</v>
      </c>
      <c r="F28" s="16">
        <v>348000</v>
      </c>
      <c r="G28" s="16">
        <v>226650</v>
      </c>
      <c r="H28" s="16">
        <v>0</v>
      </c>
      <c r="I28" s="16">
        <v>226650</v>
      </c>
      <c r="J28" s="16">
        <v>0</v>
      </c>
      <c r="K28" s="16">
        <v>0</v>
      </c>
      <c r="L28" s="17">
        <f t="shared" si="0"/>
        <v>121350</v>
      </c>
      <c r="M28" s="17">
        <f t="shared" si="1"/>
        <v>333350</v>
      </c>
      <c r="N28" s="17">
        <f t="shared" si="2"/>
        <v>65.129310344827587</v>
      </c>
      <c r="O28" s="17">
        <f t="shared" si="3"/>
        <v>333350</v>
      </c>
      <c r="P28" s="17">
        <f t="shared" si="4"/>
        <v>121350</v>
      </c>
      <c r="Q28" s="17">
        <f t="shared" si="5"/>
        <v>65.129310344827587</v>
      </c>
      <c r="R28" s="6"/>
    </row>
    <row r="29" spans="1:18" x14ac:dyDescent="0.2">
      <c r="A29" s="13">
        <v>0</v>
      </c>
      <c r="B29" s="14" t="s">
        <v>65</v>
      </c>
      <c r="C29" s="15" t="s">
        <v>66</v>
      </c>
      <c r="D29" s="16">
        <v>274300</v>
      </c>
      <c r="E29" s="16">
        <v>278210</v>
      </c>
      <c r="F29" s="16">
        <v>169710</v>
      </c>
      <c r="G29" s="16">
        <v>142960.97</v>
      </c>
      <c r="H29" s="16">
        <v>0</v>
      </c>
      <c r="I29" s="16">
        <v>139934.98000000001</v>
      </c>
      <c r="J29" s="16">
        <v>3025.99</v>
      </c>
      <c r="K29" s="16">
        <v>0</v>
      </c>
      <c r="L29" s="17">
        <f t="shared" si="0"/>
        <v>26749.03</v>
      </c>
      <c r="M29" s="17">
        <f t="shared" si="1"/>
        <v>135249.03</v>
      </c>
      <c r="N29" s="17">
        <f t="shared" si="2"/>
        <v>84.238389016557662</v>
      </c>
      <c r="O29" s="17">
        <f t="shared" si="3"/>
        <v>138275.01999999999</v>
      </c>
      <c r="P29" s="17">
        <f t="shared" si="4"/>
        <v>29775.01999999999</v>
      </c>
      <c r="Q29" s="17">
        <f t="shared" si="5"/>
        <v>82.455353249661187</v>
      </c>
      <c r="R29" s="6"/>
    </row>
    <row r="30" spans="1:18" ht="25.5" x14ac:dyDescent="0.2">
      <c r="A30" s="13">
        <v>0</v>
      </c>
      <c r="B30" s="14" t="s">
        <v>67</v>
      </c>
      <c r="C30" s="15" t="s">
        <v>68</v>
      </c>
      <c r="D30" s="16">
        <v>2967100</v>
      </c>
      <c r="E30" s="16">
        <v>3002100</v>
      </c>
      <c r="F30" s="16">
        <v>1718540</v>
      </c>
      <c r="G30" s="16">
        <v>1527127.9999999998</v>
      </c>
      <c r="H30" s="16">
        <v>0</v>
      </c>
      <c r="I30" s="16">
        <v>1525980.6599999997</v>
      </c>
      <c r="J30" s="16">
        <v>1147.3399999999999</v>
      </c>
      <c r="K30" s="16">
        <v>0</v>
      </c>
      <c r="L30" s="17">
        <f t="shared" si="0"/>
        <v>191412.00000000023</v>
      </c>
      <c r="M30" s="17">
        <f t="shared" si="1"/>
        <v>1474972.0000000002</v>
      </c>
      <c r="N30" s="17">
        <f t="shared" si="2"/>
        <v>88.861940949876043</v>
      </c>
      <c r="O30" s="17">
        <f t="shared" si="3"/>
        <v>1476119.3400000003</v>
      </c>
      <c r="P30" s="17">
        <f t="shared" si="4"/>
        <v>192559.34000000032</v>
      </c>
      <c r="Q30" s="17">
        <f t="shared" si="5"/>
        <v>88.79517846544158</v>
      </c>
      <c r="R30" s="6"/>
    </row>
    <row r="31" spans="1:18" x14ac:dyDescent="0.2">
      <c r="A31" s="13">
        <v>0</v>
      </c>
      <c r="B31" s="14" t="s">
        <v>69</v>
      </c>
      <c r="C31" s="15" t="s">
        <v>70</v>
      </c>
      <c r="D31" s="16">
        <v>50000</v>
      </c>
      <c r="E31" s="16">
        <v>50000</v>
      </c>
      <c r="F31" s="16">
        <v>25000</v>
      </c>
      <c r="G31" s="16">
        <v>6600</v>
      </c>
      <c r="H31" s="16">
        <v>0</v>
      </c>
      <c r="I31" s="16">
        <v>6600</v>
      </c>
      <c r="J31" s="16">
        <v>0</v>
      </c>
      <c r="K31" s="16">
        <v>0</v>
      </c>
      <c r="L31" s="17">
        <f t="shared" si="0"/>
        <v>18400</v>
      </c>
      <c r="M31" s="17">
        <f t="shared" si="1"/>
        <v>43400</v>
      </c>
      <c r="N31" s="17">
        <f t="shared" si="2"/>
        <v>26.400000000000002</v>
      </c>
      <c r="O31" s="17">
        <f t="shared" si="3"/>
        <v>43400</v>
      </c>
      <c r="P31" s="17">
        <f t="shared" si="4"/>
        <v>18400</v>
      </c>
      <c r="Q31" s="17">
        <f t="shared" si="5"/>
        <v>26.400000000000002</v>
      </c>
      <c r="R31" s="6"/>
    </row>
    <row r="32" spans="1:18" ht="25.5" x14ac:dyDescent="0.2">
      <c r="A32" s="13">
        <v>0</v>
      </c>
      <c r="B32" s="14" t="s">
        <v>71</v>
      </c>
      <c r="C32" s="15" t="s">
        <v>72</v>
      </c>
      <c r="D32" s="16">
        <v>100000</v>
      </c>
      <c r="E32" s="16">
        <v>100000</v>
      </c>
      <c r="F32" s="16">
        <v>65000</v>
      </c>
      <c r="G32" s="16">
        <v>55959.11</v>
      </c>
      <c r="H32" s="16">
        <v>0</v>
      </c>
      <c r="I32" s="16">
        <v>55959.11</v>
      </c>
      <c r="J32" s="16">
        <v>0</v>
      </c>
      <c r="K32" s="16">
        <v>0</v>
      </c>
      <c r="L32" s="17">
        <f t="shared" si="0"/>
        <v>9040.89</v>
      </c>
      <c r="M32" s="17">
        <f t="shared" si="1"/>
        <v>44040.89</v>
      </c>
      <c r="N32" s="17">
        <f t="shared" si="2"/>
        <v>86.090938461538457</v>
      </c>
      <c r="O32" s="17">
        <f t="shared" si="3"/>
        <v>44040.89</v>
      </c>
      <c r="P32" s="17">
        <f t="shared" si="4"/>
        <v>9040.89</v>
      </c>
      <c r="Q32" s="17">
        <f t="shared" si="5"/>
        <v>86.090938461538457</v>
      </c>
      <c r="R32" s="6"/>
    </row>
    <row r="33" spans="1:18" x14ac:dyDescent="0.2">
      <c r="A33" s="13">
        <v>0</v>
      </c>
      <c r="B33" s="14" t="s">
        <v>73</v>
      </c>
      <c r="C33" s="15" t="s">
        <v>74</v>
      </c>
      <c r="D33" s="16">
        <v>1620000</v>
      </c>
      <c r="E33" s="16">
        <v>1879760</v>
      </c>
      <c r="F33" s="16">
        <v>1769760</v>
      </c>
      <c r="G33" s="16">
        <v>992408.44</v>
      </c>
      <c r="H33" s="16">
        <v>0</v>
      </c>
      <c r="I33" s="16">
        <v>992408.44</v>
      </c>
      <c r="J33" s="16">
        <v>0</v>
      </c>
      <c r="K33" s="16">
        <v>0</v>
      </c>
      <c r="L33" s="17">
        <f t="shared" si="0"/>
        <v>777351.56</v>
      </c>
      <c r="M33" s="17">
        <f t="shared" si="1"/>
        <v>887351.56</v>
      </c>
      <c r="N33" s="17">
        <f t="shared" si="2"/>
        <v>56.075876955067351</v>
      </c>
      <c r="O33" s="17">
        <f t="shared" si="3"/>
        <v>887351.56</v>
      </c>
      <c r="P33" s="17">
        <f t="shared" si="4"/>
        <v>777351.56</v>
      </c>
      <c r="Q33" s="17">
        <f t="shared" si="5"/>
        <v>56.075876955067351</v>
      </c>
      <c r="R33" s="6"/>
    </row>
    <row r="34" spans="1:18" ht="51" x14ac:dyDescent="0.2">
      <c r="A34" s="13">
        <v>0</v>
      </c>
      <c r="B34" s="14" t="s">
        <v>75</v>
      </c>
      <c r="C34" s="15" t="s">
        <v>76</v>
      </c>
      <c r="D34" s="16">
        <v>15600</v>
      </c>
      <c r="E34" s="16">
        <v>15600</v>
      </c>
      <c r="F34" s="16">
        <v>15600</v>
      </c>
      <c r="G34" s="16">
        <v>7800</v>
      </c>
      <c r="H34" s="16">
        <v>0</v>
      </c>
      <c r="I34" s="16">
        <v>7800</v>
      </c>
      <c r="J34" s="16">
        <v>0</v>
      </c>
      <c r="K34" s="16">
        <v>0</v>
      </c>
      <c r="L34" s="17">
        <f t="shared" si="0"/>
        <v>7800</v>
      </c>
      <c r="M34" s="17">
        <f t="shared" si="1"/>
        <v>7800</v>
      </c>
      <c r="N34" s="17">
        <f t="shared" si="2"/>
        <v>50</v>
      </c>
      <c r="O34" s="17">
        <f t="shared" si="3"/>
        <v>7800</v>
      </c>
      <c r="P34" s="17">
        <f t="shared" si="4"/>
        <v>7800</v>
      </c>
      <c r="Q34" s="17">
        <f t="shared" si="5"/>
        <v>50</v>
      </c>
      <c r="R34" s="6"/>
    </row>
    <row r="35" spans="1:18" x14ac:dyDescent="0.2">
      <c r="A35" s="13">
        <v>0</v>
      </c>
      <c r="B35" s="14" t="s">
        <v>77</v>
      </c>
      <c r="C35" s="15" t="s">
        <v>78</v>
      </c>
      <c r="D35" s="16">
        <v>0</v>
      </c>
      <c r="E35" s="16">
        <v>4438</v>
      </c>
      <c r="F35" s="16">
        <v>4438</v>
      </c>
      <c r="G35" s="16">
        <v>4438</v>
      </c>
      <c r="H35" s="16">
        <v>0</v>
      </c>
      <c r="I35" s="16">
        <v>4438</v>
      </c>
      <c r="J35" s="16">
        <v>0</v>
      </c>
      <c r="K35" s="16">
        <v>0</v>
      </c>
      <c r="L35" s="17">
        <f t="shared" si="0"/>
        <v>0</v>
      </c>
      <c r="M35" s="17">
        <f t="shared" si="1"/>
        <v>0</v>
      </c>
      <c r="N35" s="17">
        <f t="shared" si="2"/>
        <v>100</v>
      </c>
      <c r="O35" s="17">
        <f t="shared" si="3"/>
        <v>0</v>
      </c>
      <c r="P35" s="17">
        <f t="shared" si="4"/>
        <v>0</v>
      </c>
      <c r="Q35" s="17">
        <f t="shared" si="5"/>
        <v>100</v>
      </c>
      <c r="R35" s="6"/>
    </row>
    <row r="36" spans="1:18" x14ac:dyDescent="0.2">
      <c r="A36" s="13">
        <v>0</v>
      </c>
      <c r="B36" s="14" t="s">
        <v>79</v>
      </c>
      <c r="C36" s="15" t="s">
        <v>80</v>
      </c>
      <c r="D36" s="16">
        <v>0</v>
      </c>
      <c r="E36" s="16">
        <v>61000</v>
      </c>
      <c r="F36" s="16">
        <v>61000</v>
      </c>
      <c r="G36" s="16">
        <v>46000</v>
      </c>
      <c r="H36" s="16">
        <v>0</v>
      </c>
      <c r="I36" s="16">
        <v>46000</v>
      </c>
      <c r="J36" s="16">
        <v>0</v>
      </c>
      <c r="K36" s="16">
        <v>0</v>
      </c>
      <c r="L36" s="17">
        <f t="shared" si="0"/>
        <v>15000</v>
      </c>
      <c r="M36" s="17">
        <f t="shared" si="1"/>
        <v>15000</v>
      </c>
      <c r="N36" s="17">
        <f t="shared" si="2"/>
        <v>75.409836065573771</v>
      </c>
      <c r="O36" s="17">
        <f t="shared" si="3"/>
        <v>15000</v>
      </c>
      <c r="P36" s="17">
        <f t="shared" si="4"/>
        <v>15000</v>
      </c>
      <c r="Q36" s="17">
        <f t="shared" si="5"/>
        <v>75.409836065573771</v>
      </c>
      <c r="R36" s="6"/>
    </row>
    <row r="37" spans="1:18" ht="38.25" x14ac:dyDescent="0.2">
      <c r="A37" s="13">
        <v>0</v>
      </c>
      <c r="B37" s="14" t="s">
        <v>81</v>
      </c>
      <c r="C37" s="15" t="s">
        <v>82</v>
      </c>
      <c r="D37" s="16">
        <v>300000</v>
      </c>
      <c r="E37" s="16">
        <v>700000</v>
      </c>
      <c r="F37" s="16">
        <v>700000</v>
      </c>
      <c r="G37" s="16">
        <v>382837.47</v>
      </c>
      <c r="H37" s="16">
        <v>0</v>
      </c>
      <c r="I37" s="16">
        <v>382837.47</v>
      </c>
      <c r="J37" s="16">
        <v>0</v>
      </c>
      <c r="K37" s="16">
        <v>0</v>
      </c>
      <c r="L37" s="17">
        <f t="shared" si="0"/>
        <v>317162.53000000003</v>
      </c>
      <c r="M37" s="17">
        <f t="shared" si="1"/>
        <v>317162.53000000003</v>
      </c>
      <c r="N37" s="17">
        <f t="shared" si="2"/>
        <v>54.691067142857143</v>
      </c>
      <c r="O37" s="17">
        <f t="shared" si="3"/>
        <v>317162.53000000003</v>
      </c>
      <c r="P37" s="17">
        <f t="shared" si="4"/>
        <v>317162.53000000003</v>
      </c>
      <c r="Q37" s="17">
        <f t="shared" si="5"/>
        <v>54.691067142857143</v>
      </c>
      <c r="R37" s="6"/>
    </row>
    <row r="38" spans="1:18" ht="25.5" x14ac:dyDescent="0.2">
      <c r="A38" s="13">
        <v>0</v>
      </c>
      <c r="B38" s="14" t="s">
        <v>83</v>
      </c>
      <c r="C38" s="15" t="s">
        <v>84</v>
      </c>
      <c r="D38" s="16">
        <v>30000</v>
      </c>
      <c r="E38" s="16">
        <v>30000</v>
      </c>
      <c r="F38" s="16">
        <v>30000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7">
        <f t="shared" si="0"/>
        <v>30000</v>
      </c>
      <c r="M38" s="17">
        <f t="shared" si="1"/>
        <v>30000</v>
      </c>
      <c r="N38" s="17">
        <f t="shared" si="2"/>
        <v>0</v>
      </c>
      <c r="O38" s="17">
        <f t="shared" si="3"/>
        <v>30000</v>
      </c>
      <c r="P38" s="17">
        <f t="shared" si="4"/>
        <v>30000</v>
      </c>
      <c r="Q38" s="17">
        <f t="shared" si="5"/>
        <v>0</v>
      </c>
      <c r="R38" s="6"/>
    </row>
    <row r="39" spans="1:18" ht="25.5" x14ac:dyDescent="0.2">
      <c r="A39" s="13">
        <v>0</v>
      </c>
      <c r="B39" s="14" t="s">
        <v>85</v>
      </c>
      <c r="C39" s="15" t="s">
        <v>86</v>
      </c>
      <c r="D39" s="16">
        <v>0</v>
      </c>
      <c r="E39" s="16">
        <v>243500</v>
      </c>
      <c r="F39" s="16">
        <v>104300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7">
        <f t="shared" si="0"/>
        <v>104300</v>
      </c>
      <c r="M39" s="17">
        <f t="shared" si="1"/>
        <v>243500</v>
      </c>
      <c r="N39" s="17">
        <f t="shared" si="2"/>
        <v>0</v>
      </c>
      <c r="O39" s="17">
        <f t="shared" si="3"/>
        <v>243500</v>
      </c>
      <c r="P39" s="17">
        <f t="shared" si="4"/>
        <v>104300</v>
      </c>
      <c r="Q39" s="17">
        <f t="shared" si="5"/>
        <v>0</v>
      </c>
      <c r="R39" s="6"/>
    </row>
    <row r="40" spans="1:18" ht="25.5" x14ac:dyDescent="0.2">
      <c r="A40" s="13">
        <v>0</v>
      </c>
      <c r="B40" s="14" t="s">
        <v>87</v>
      </c>
      <c r="C40" s="15" t="s">
        <v>88</v>
      </c>
      <c r="D40" s="16">
        <v>15000</v>
      </c>
      <c r="E40" s="16">
        <v>15000</v>
      </c>
      <c r="F40" s="16">
        <v>15000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7">
        <f t="shared" si="0"/>
        <v>15000</v>
      </c>
      <c r="M40" s="17">
        <f t="shared" si="1"/>
        <v>15000</v>
      </c>
      <c r="N40" s="17">
        <f t="shared" si="2"/>
        <v>0</v>
      </c>
      <c r="O40" s="17">
        <f t="shared" si="3"/>
        <v>15000</v>
      </c>
      <c r="P40" s="17">
        <f t="shared" si="4"/>
        <v>15000</v>
      </c>
      <c r="Q40" s="17">
        <f t="shared" si="5"/>
        <v>0</v>
      </c>
      <c r="R40" s="6"/>
    </row>
    <row r="41" spans="1:18" x14ac:dyDescent="0.2">
      <c r="A41" s="13">
        <v>0</v>
      </c>
      <c r="B41" s="14" t="s">
        <v>89</v>
      </c>
      <c r="C41" s="15" t="s">
        <v>90</v>
      </c>
      <c r="D41" s="16">
        <v>72000</v>
      </c>
      <c r="E41" s="16">
        <v>102000</v>
      </c>
      <c r="F41" s="16">
        <v>72000</v>
      </c>
      <c r="G41" s="16">
        <v>33015.480000000003</v>
      </c>
      <c r="H41" s="16">
        <v>0</v>
      </c>
      <c r="I41" s="16">
        <v>33015.480000000003</v>
      </c>
      <c r="J41" s="16">
        <v>0</v>
      </c>
      <c r="K41" s="16">
        <v>0</v>
      </c>
      <c r="L41" s="17">
        <f t="shared" si="0"/>
        <v>38984.519999999997</v>
      </c>
      <c r="M41" s="17">
        <f t="shared" si="1"/>
        <v>68984.51999999999</v>
      </c>
      <c r="N41" s="17">
        <f t="shared" si="2"/>
        <v>45.854833333333339</v>
      </c>
      <c r="O41" s="17">
        <f t="shared" si="3"/>
        <v>68984.51999999999</v>
      </c>
      <c r="P41" s="17">
        <f t="shared" si="4"/>
        <v>38984.519999999997</v>
      </c>
      <c r="Q41" s="17">
        <f t="shared" si="5"/>
        <v>45.854833333333339</v>
      </c>
      <c r="R41" s="6"/>
    </row>
    <row r="42" spans="1:18" x14ac:dyDescent="0.2">
      <c r="A42" s="13">
        <v>0</v>
      </c>
      <c r="B42" s="14" t="s">
        <v>91</v>
      </c>
      <c r="C42" s="15" t="s">
        <v>92</v>
      </c>
      <c r="D42" s="16">
        <v>850000</v>
      </c>
      <c r="E42" s="16">
        <v>1510000</v>
      </c>
      <c r="F42" s="16">
        <v>1510000</v>
      </c>
      <c r="G42" s="16">
        <v>834406.96</v>
      </c>
      <c r="H42" s="16">
        <v>0</v>
      </c>
      <c r="I42" s="16">
        <v>834406.96</v>
      </c>
      <c r="J42" s="16">
        <v>0</v>
      </c>
      <c r="K42" s="16">
        <v>0</v>
      </c>
      <c r="L42" s="17">
        <f t="shared" si="0"/>
        <v>675593.04</v>
      </c>
      <c r="M42" s="17">
        <f t="shared" si="1"/>
        <v>675593.04</v>
      </c>
      <c r="N42" s="17">
        <f t="shared" si="2"/>
        <v>55.258739072847682</v>
      </c>
      <c r="O42" s="17">
        <f t="shared" si="3"/>
        <v>675593.04</v>
      </c>
      <c r="P42" s="17">
        <f t="shared" si="4"/>
        <v>675593.04</v>
      </c>
      <c r="Q42" s="17">
        <f t="shared" si="5"/>
        <v>55.258739072847682</v>
      </c>
      <c r="R42" s="6"/>
    </row>
    <row r="43" spans="1:18" x14ac:dyDescent="0.2">
      <c r="A43" s="13">
        <v>1</v>
      </c>
      <c r="B43" s="14" t="s">
        <v>93</v>
      </c>
      <c r="C43" s="15" t="s">
        <v>94</v>
      </c>
      <c r="D43" s="16">
        <v>1370140</v>
      </c>
      <c r="E43" s="16">
        <v>1670140</v>
      </c>
      <c r="F43" s="16">
        <v>1201540</v>
      </c>
      <c r="G43" s="16">
        <v>947172.7699999999</v>
      </c>
      <c r="H43" s="16">
        <v>0</v>
      </c>
      <c r="I43" s="16">
        <v>947172.7699999999</v>
      </c>
      <c r="J43" s="16">
        <v>0</v>
      </c>
      <c r="K43" s="16">
        <v>0</v>
      </c>
      <c r="L43" s="17">
        <f t="shared" si="0"/>
        <v>254367.2300000001</v>
      </c>
      <c r="M43" s="17">
        <f t="shared" si="1"/>
        <v>722967.2300000001</v>
      </c>
      <c r="N43" s="17">
        <f t="shared" si="2"/>
        <v>78.829899129450524</v>
      </c>
      <c r="O43" s="17">
        <f t="shared" si="3"/>
        <v>722967.2300000001</v>
      </c>
      <c r="P43" s="17">
        <f t="shared" si="4"/>
        <v>254367.2300000001</v>
      </c>
      <c r="Q43" s="17">
        <f t="shared" si="5"/>
        <v>78.829899129450524</v>
      </c>
      <c r="R43" s="6"/>
    </row>
    <row r="44" spans="1:18" ht="25.5" x14ac:dyDescent="0.2">
      <c r="A44" s="13">
        <v>0</v>
      </c>
      <c r="B44" s="14" t="s">
        <v>95</v>
      </c>
      <c r="C44" s="15" t="s">
        <v>96</v>
      </c>
      <c r="D44" s="16">
        <v>1030140</v>
      </c>
      <c r="E44" s="16">
        <v>1030140</v>
      </c>
      <c r="F44" s="16">
        <v>626540</v>
      </c>
      <c r="G44" s="16">
        <v>592172.7699999999</v>
      </c>
      <c r="H44" s="16">
        <v>0</v>
      </c>
      <c r="I44" s="16">
        <v>592172.7699999999</v>
      </c>
      <c r="J44" s="16">
        <v>0</v>
      </c>
      <c r="K44" s="16">
        <v>0</v>
      </c>
      <c r="L44" s="17">
        <f t="shared" si="0"/>
        <v>34367.230000000098</v>
      </c>
      <c r="M44" s="17">
        <f t="shared" si="1"/>
        <v>437967.2300000001</v>
      </c>
      <c r="N44" s="17">
        <f t="shared" si="2"/>
        <v>94.514758834232438</v>
      </c>
      <c r="O44" s="17">
        <f t="shared" si="3"/>
        <v>437967.2300000001</v>
      </c>
      <c r="P44" s="17">
        <f t="shared" si="4"/>
        <v>34367.230000000098</v>
      </c>
      <c r="Q44" s="17">
        <f t="shared" si="5"/>
        <v>94.514758834232438</v>
      </c>
      <c r="R44" s="6"/>
    </row>
    <row r="45" spans="1:18" x14ac:dyDescent="0.2">
      <c r="A45" s="13">
        <v>0</v>
      </c>
      <c r="B45" s="14" t="s">
        <v>97</v>
      </c>
      <c r="C45" s="15" t="s">
        <v>98</v>
      </c>
      <c r="D45" s="16">
        <v>200000</v>
      </c>
      <c r="E45" s="16">
        <v>200000</v>
      </c>
      <c r="F45" s="16">
        <v>200000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7">
        <f t="shared" si="0"/>
        <v>200000</v>
      </c>
      <c r="M45" s="17">
        <f t="shared" si="1"/>
        <v>200000</v>
      </c>
      <c r="N45" s="17">
        <f t="shared" si="2"/>
        <v>0</v>
      </c>
      <c r="O45" s="17">
        <f t="shared" si="3"/>
        <v>200000</v>
      </c>
      <c r="P45" s="17">
        <f t="shared" si="4"/>
        <v>200000</v>
      </c>
      <c r="Q45" s="17">
        <f t="shared" si="5"/>
        <v>0</v>
      </c>
      <c r="R45" s="6"/>
    </row>
    <row r="46" spans="1:18" x14ac:dyDescent="0.2">
      <c r="A46" s="13">
        <v>0</v>
      </c>
      <c r="B46" s="14" t="s">
        <v>99</v>
      </c>
      <c r="C46" s="15" t="s">
        <v>100</v>
      </c>
      <c r="D46" s="16">
        <v>140000</v>
      </c>
      <c r="E46" s="16">
        <v>140000</v>
      </c>
      <c r="F46" s="16">
        <v>75000</v>
      </c>
      <c r="G46" s="16">
        <v>55000</v>
      </c>
      <c r="H46" s="16">
        <v>0</v>
      </c>
      <c r="I46" s="16">
        <v>55000</v>
      </c>
      <c r="J46" s="16">
        <v>0</v>
      </c>
      <c r="K46" s="16">
        <v>0</v>
      </c>
      <c r="L46" s="17">
        <f t="shared" si="0"/>
        <v>20000</v>
      </c>
      <c r="M46" s="17">
        <f t="shared" si="1"/>
        <v>85000</v>
      </c>
      <c r="N46" s="17">
        <f t="shared" si="2"/>
        <v>73.333333333333329</v>
      </c>
      <c r="O46" s="17">
        <f t="shared" si="3"/>
        <v>85000</v>
      </c>
      <c r="P46" s="17">
        <f t="shared" si="4"/>
        <v>20000</v>
      </c>
      <c r="Q46" s="17">
        <f t="shared" si="5"/>
        <v>73.333333333333329</v>
      </c>
      <c r="R46" s="6"/>
    </row>
    <row r="47" spans="1:18" ht="38.25" x14ac:dyDescent="0.2">
      <c r="A47" s="13">
        <v>0</v>
      </c>
      <c r="B47" s="14" t="s">
        <v>101</v>
      </c>
      <c r="C47" s="15" t="s">
        <v>102</v>
      </c>
      <c r="D47" s="16">
        <v>0</v>
      </c>
      <c r="E47" s="16">
        <v>300000</v>
      </c>
      <c r="F47" s="16">
        <v>300000</v>
      </c>
      <c r="G47" s="16">
        <v>300000</v>
      </c>
      <c r="H47" s="16">
        <v>0</v>
      </c>
      <c r="I47" s="16">
        <v>300000</v>
      </c>
      <c r="J47" s="16">
        <v>0</v>
      </c>
      <c r="K47" s="16">
        <v>0</v>
      </c>
      <c r="L47" s="17">
        <f t="shared" si="0"/>
        <v>0</v>
      </c>
      <c r="M47" s="17">
        <f t="shared" si="1"/>
        <v>0</v>
      </c>
      <c r="N47" s="17">
        <f t="shared" si="2"/>
        <v>100</v>
      </c>
      <c r="O47" s="17">
        <f t="shared" si="3"/>
        <v>0</v>
      </c>
      <c r="P47" s="17">
        <f t="shared" si="4"/>
        <v>0</v>
      </c>
      <c r="Q47" s="17">
        <f t="shared" si="5"/>
        <v>100</v>
      </c>
      <c r="R47" s="6"/>
    </row>
    <row r="48" spans="1:18" x14ac:dyDescent="0.2">
      <c r="A48" s="13">
        <v>1</v>
      </c>
      <c r="B48" s="14" t="s">
        <v>103</v>
      </c>
      <c r="C48" s="15" t="s">
        <v>104</v>
      </c>
      <c r="D48" s="16">
        <v>114656900</v>
      </c>
      <c r="E48" s="16">
        <v>129439440.31999999</v>
      </c>
      <c r="F48" s="16">
        <v>86329188.280000001</v>
      </c>
      <c r="G48" s="16">
        <v>76499710.5</v>
      </c>
      <c r="H48" s="16">
        <v>0</v>
      </c>
      <c r="I48" s="16">
        <v>76358136.460000023</v>
      </c>
      <c r="J48" s="16">
        <v>141574.03999999998</v>
      </c>
      <c r="K48" s="16">
        <v>1151.03</v>
      </c>
      <c r="L48" s="17">
        <f t="shared" si="0"/>
        <v>9829477.7800000012</v>
      </c>
      <c r="M48" s="17">
        <f t="shared" si="1"/>
        <v>52939729.819999993</v>
      </c>
      <c r="N48" s="17">
        <f t="shared" si="2"/>
        <v>88.613957832987978</v>
      </c>
      <c r="O48" s="17">
        <f t="shared" si="3"/>
        <v>53081303.85999997</v>
      </c>
      <c r="P48" s="17">
        <f t="shared" si="4"/>
        <v>9971051.8199999779</v>
      </c>
      <c r="Q48" s="17">
        <f t="shared" si="5"/>
        <v>88.449964584793875</v>
      </c>
      <c r="R48" s="6"/>
    </row>
    <row r="50" spans="2:17" x14ac:dyDescent="0.2">
      <c r="B50" s="10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8" spans="2:17" hidden="1" x14ac:dyDescent="0.2"/>
  </sheetData>
  <mergeCells count="2">
    <mergeCell ref="B2:Q2"/>
    <mergeCell ref="B3:Q3"/>
  </mergeCells>
  <conditionalFormatting sqref="B7:B48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48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48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48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48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48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48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48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48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48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48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48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48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48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48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48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50:B59">
    <cfRule type="expression" dxfId="47" priority="1" stopIfTrue="1">
      <formula>A50=1</formula>
    </cfRule>
    <cfRule type="expression" dxfId="46" priority="2" stopIfTrue="1">
      <formula>A50=2</formula>
    </cfRule>
    <cfRule type="expression" dxfId="45" priority="3" stopIfTrue="1">
      <formula>A50=3</formula>
    </cfRule>
  </conditionalFormatting>
  <conditionalFormatting sqref="C50:C59">
    <cfRule type="expression" dxfId="44" priority="4" stopIfTrue="1">
      <formula>A50=1</formula>
    </cfRule>
    <cfRule type="expression" dxfId="43" priority="5" stopIfTrue="1">
      <formula>A50=2</formula>
    </cfRule>
    <cfRule type="expression" dxfId="42" priority="6" stopIfTrue="1">
      <formula>A50=3</formula>
    </cfRule>
  </conditionalFormatting>
  <conditionalFormatting sqref="D50:D59">
    <cfRule type="expression" dxfId="41" priority="7" stopIfTrue="1">
      <formula>A50=1</formula>
    </cfRule>
    <cfRule type="expression" dxfId="40" priority="8" stopIfTrue="1">
      <formula>A50=2</formula>
    </cfRule>
    <cfRule type="expression" dxfId="39" priority="9" stopIfTrue="1">
      <formula>A50=3</formula>
    </cfRule>
  </conditionalFormatting>
  <conditionalFormatting sqref="E50:E59">
    <cfRule type="expression" dxfId="38" priority="10" stopIfTrue="1">
      <formula>A50=1</formula>
    </cfRule>
    <cfRule type="expression" dxfId="37" priority="11" stopIfTrue="1">
      <formula>A50=2</formula>
    </cfRule>
    <cfRule type="expression" dxfId="36" priority="12" stopIfTrue="1">
      <formula>A50=3</formula>
    </cfRule>
  </conditionalFormatting>
  <conditionalFormatting sqref="F50:F59">
    <cfRule type="expression" dxfId="35" priority="13" stopIfTrue="1">
      <formula>A50=1</formula>
    </cfRule>
    <cfRule type="expression" dxfId="34" priority="14" stopIfTrue="1">
      <formula>A50=2</formula>
    </cfRule>
    <cfRule type="expression" dxfId="33" priority="15" stopIfTrue="1">
      <formula>A50=3</formula>
    </cfRule>
  </conditionalFormatting>
  <conditionalFormatting sqref="G50:G59">
    <cfRule type="expression" dxfId="32" priority="16" stopIfTrue="1">
      <formula>A50=1</formula>
    </cfRule>
    <cfRule type="expression" dxfId="31" priority="17" stopIfTrue="1">
      <formula>A50=2</formula>
    </cfRule>
    <cfRule type="expression" dxfId="30" priority="18" stopIfTrue="1">
      <formula>A50=3</formula>
    </cfRule>
  </conditionalFormatting>
  <conditionalFormatting sqref="H50:H59">
    <cfRule type="expression" dxfId="29" priority="19" stopIfTrue="1">
      <formula>A50=1</formula>
    </cfRule>
    <cfRule type="expression" dxfId="28" priority="20" stopIfTrue="1">
      <formula>A50=2</formula>
    </cfRule>
    <cfRule type="expression" dxfId="27" priority="21" stopIfTrue="1">
      <formula>A50=3</formula>
    </cfRule>
  </conditionalFormatting>
  <conditionalFormatting sqref="I50:I59">
    <cfRule type="expression" dxfId="26" priority="22" stopIfTrue="1">
      <formula>A50=1</formula>
    </cfRule>
    <cfRule type="expression" dxfId="25" priority="23" stopIfTrue="1">
      <formula>A50=2</formula>
    </cfRule>
    <cfRule type="expression" dxfId="24" priority="24" stopIfTrue="1">
      <formula>A50=3</formula>
    </cfRule>
  </conditionalFormatting>
  <conditionalFormatting sqref="J50:J59">
    <cfRule type="expression" dxfId="23" priority="25" stopIfTrue="1">
      <formula>A50=1</formula>
    </cfRule>
    <cfRule type="expression" dxfId="22" priority="26" stopIfTrue="1">
      <formula>A50=2</formula>
    </cfRule>
    <cfRule type="expression" dxfId="21" priority="27" stopIfTrue="1">
      <formula>A50=3</formula>
    </cfRule>
  </conditionalFormatting>
  <conditionalFormatting sqref="K50:K59">
    <cfRule type="expression" dxfId="20" priority="28" stopIfTrue="1">
      <formula>A50=1</formula>
    </cfRule>
    <cfRule type="expression" dxfId="19" priority="29" stopIfTrue="1">
      <formula>A50=2</formula>
    </cfRule>
    <cfRule type="expression" dxfId="18" priority="30" stopIfTrue="1">
      <formula>A50=3</formula>
    </cfRule>
  </conditionalFormatting>
  <conditionalFormatting sqref="L50:L59">
    <cfRule type="expression" dxfId="17" priority="31" stopIfTrue="1">
      <formula>A50=1</formula>
    </cfRule>
    <cfRule type="expression" dxfId="16" priority="32" stopIfTrue="1">
      <formula>A50=2</formula>
    </cfRule>
    <cfRule type="expression" dxfId="15" priority="33" stopIfTrue="1">
      <formula>A50=3</formula>
    </cfRule>
  </conditionalFormatting>
  <conditionalFormatting sqref="M50:M59">
    <cfRule type="expression" dxfId="14" priority="34" stopIfTrue="1">
      <formula>A50=1</formula>
    </cfRule>
    <cfRule type="expression" dxfId="13" priority="35" stopIfTrue="1">
      <formula>A50=2</formula>
    </cfRule>
    <cfRule type="expression" dxfId="12" priority="36" stopIfTrue="1">
      <formula>A50=3</formula>
    </cfRule>
  </conditionalFormatting>
  <conditionalFormatting sqref="N50:N59">
    <cfRule type="expression" dxfId="11" priority="37" stopIfTrue="1">
      <formula>A50=1</formula>
    </cfRule>
    <cfRule type="expression" dxfId="10" priority="38" stopIfTrue="1">
      <formula>A50=2</formula>
    </cfRule>
    <cfRule type="expression" dxfId="9" priority="39" stopIfTrue="1">
      <formula>A50=3</formula>
    </cfRule>
  </conditionalFormatting>
  <conditionalFormatting sqref="O50:O59">
    <cfRule type="expression" dxfId="8" priority="40" stopIfTrue="1">
      <formula>A50=1</formula>
    </cfRule>
    <cfRule type="expression" dxfId="7" priority="41" stopIfTrue="1">
      <formula>A50=2</formula>
    </cfRule>
    <cfRule type="expression" dxfId="6" priority="42" stopIfTrue="1">
      <formula>A50=3</formula>
    </cfRule>
  </conditionalFormatting>
  <conditionalFormatting sqref="P50:P59">
    <cfRule type="expression" dxfId="5" priority="43" stopIfTrue="1">
      <formula>A50=1</formula>
    </cfRule>
    <cfRule type="expression" dxfId="4" priority="44" stopIfTrue="1">
      <formula>A50=2</formula>
    </cfRule>
    <cfRule type="expression" dxfId="3" priority="45" stopIfTrue="1">
      <formula>A50=3</formula>
    </cfRule>
  </conditionalFormatting>
  <conditionalFormatting sqref="Q50:Q59">
    <cfRule type="expression" dxfId="2" priority="46" stopIfTrue="1">
      <formula>A50=1</formula>
    </cfRule>
    <cfRule type="expression" dxfId="1" priority="47" stopIfTrue="1">
      <formula>A50=2</formula>
    </cfRule>
    <cfRule type="expression" dxfId="0" priority="48" stopIfTrue="1">
      <formula>A50=3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EBCB5-116E-4660-B2AA-6F2DD2B93BE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analiz_vd0</vt:lpstr>
      <vt:lpstr>Аркуш1</vt:lpstr>
      <vt:lpstr>analiz_vd0!Заголовки_для_друку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2024-08-01T12:13:44Z</dcterms:created>
  <dcterms:modified xsi:type="dcterms:W3CDTF">2024-08-01T12:18:02Z</dcterms:modified>
</cp:coreProperties>
</file>