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</calcChain>
</file>

<file path=xl/sharedStrings.xml><?xml version="1.0" encoding="utf-8"?>
<sst xmlns="http://schemas.openxmlformats.org/spreadsheetml/2006/main" count="227" uniqueCount="154">
  <si>
    <t>Станом на 03.06.2024</t>
  </si>
  <si>
    <t>Аналіз виконання плану по доходах</t>
  </si>
  <si>
    <t>На 31.05.2024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</si>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</sst>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B6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0.425781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46988000</v>
      </c>
      <c r="G9" s="18">
        <v>19855500</v>
      </c>
      <c r="H9" s="18">
        <v>20689639.600000001</v>
      </c>
      <c r="I9" s="19">
        <f t="shared" ref="I9:I40" si="0">H9-G9</f>
        <v>834139.60000000149</v>
      </c>
      <c r="J9" s="19">
        <f t="shared" ref="J9:J40" si="1">IF(G9=0,0,H9/G9*100)</f>
        <v>104.2010505905165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27377000</v>
      </c>
      <c r="G10" s="18">
        <v>10542000</v>
      </c>
      <c r="H10" s="18">
        <v>11083387.459999999</v>
      </c>
      <c r="I10" s="19">
        <f t="shared" si="0"/>
        <v>541387.45999999903</v>
      </c>
      <c r="J10" s="19">
        <f t="shared" si="1"/>
        <v>105.13552893189146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27351000</v>
      </c>
      <c r="G11" s="18">
        <v>10516000</v>
      </c>
      <c r="H11" s="18">
        <v>11057235.719999999</v>
      </c>
      <c r="I11" s="19">
        <f t="shared" si="0"/>
        <v>541235.71999999881</v>
      </c>
      <c r="J11" s="19">
        <f t="shared" si="1"/>
        <v>105.14678318752375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24807000</v>
      </c>
      <c r="G12" s="18">
        <v>9807000</v>
      </c>
      <c r="H12" s="18">
        <v>10098805.279999999</v>
      </c>
      <c r="I12" s="19">
        <f t="shared" si="0"/>
        <v>291805.27999999933</v>
      </c>
      <c r="J12" s="19">
        <f t="shared" si="1"/>
        <v>102.9754795554196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340000</v>
      </c>
      <c r="H13" s="18">
        <v>336325.67</v>
      </c>
      <c r="I13" s="19">
        <f t="shared" si="0"/>
        <v>-3674.3300000000163</v>
      </c>
      <c r="J13" s="19">
        <f t="shared" si="1"/>
        <v>98.919314705882343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694000</v>
      </c>
      <c r="G14" s="18">
        <v>319000</v>
      </c>
      <c r="H14" s="18">
        <v>544007.15</v>
      </c>
      <c r="I14" s="19">
        <f t="shared" si="0"/>
        <v>225007.15000000002</v>
      </c>
      <c r="J14" s="19">
        <f t="shared" si="1"/>
        <v>170.53515673981192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550000</v>
      </c>
      <c r="G15" s="18">
        <v>50000</v>
      </c>
      <c r="H15" s="18">
        <v>78097.62</v>
      </c>
      <c r="I15" s="19">
        <f t="shared" si="0"/>
        <v>28097.619999999995</v>
      </c>
      <c r="J15" s="19">
        <f t="shared" si="1"/>
        <v>156.19523999999998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26000</v>
      </c>
      <c r="G16" s="18">
        <v>26000</v>
      </c>
      <c r="H16" s="18">
        <v>26151.74</v>
      </c>
      <c r="I16" s="19">
        <f t="shared" si="0"/>
        <v>151.7400000000016</v>
      </c>
      <c r="J16" s="19">
        <f t="shared" si="1"/>
        <v>100.5836153846154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26000</v>
      </c>
      <c r="G17" s="18">
        <v>26000</v>
      </c>
      <c r="H17" s="18">
        <v>26151.74</v>
      </c>
      <c r="I17" s="19">
        <f t="shared" si="0"/>
        <v>151.7400000000016</v>
      </c>
      <c r="J17" s="19">
        <f t="shared" si="1"/>
        <v>100.5836153846154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1263000</v>
      </c>
      <c r="G18" s="18">
        <v>571500</v>
      </c>
      <c r="H18" s="18">
        <v>570923.86</v>
      </c>
      <c r="I18" s="19">
        <f t="shared" si="0"/>
        <v>-576.14000000001397</v>
      </c>
      <c r="J18" s="19">
        <f t="shared" si="1"/>
        <v>99.899188101487312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1260000</v>
      </c>
      <c r="G19" s="18">
        <v>570000</v>
      </c>
      <c r="H19" s="18">
        <v>569474.17999999993</v>
      </c>
      <c r="I19" s="19">
        <f t="shared" si="0"/>
        <v>-525.82000000006519</v>
      </c>
      <c r="J19" s="19">
        <f t="shared" si="1"/>
        <v>99.907750877192967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860000</v>
      </c>
      <c r="G20" s="18">
        <v>440000</v>
      </c>
      <c r="H20" s="18">
        <v>439209.61</v>
      </c>
      <c r="I20" s="19">
        <f t="shared" si="0"/>
        <v>-790.39000000001397</v>
      </c>
      <c r="J20" s="19">
        <f t="shared" si="1"/>
        <v>99.820365909090896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400000</v>
      </c>
      <c r="G21" s="18">
        <v>130000</v>
      </c>
      <c r="H21" s="18">
        <v>130264.57</v>
      </c>
      <c r="I21" s="19">
        <f t="shared" si="0"/>
        <v>264.57000000000698</v>
      </c>
      <c r="J21" s="19">
        <f t="shared" si="1"/>
        <v>100.20351538461539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1500</v>
      </c>
      <c r="H22" s="18">
        <v>1449.68</v>
      </c>
      <c r="I22" s="19">
        <f t="shared" si="0"/>
        <v>-50.319999999999936</v>
      </c>
      <c r="J22" s="19">
        <f t="shared" si="1"/>
        <v>96.64533333333334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1500</v>
      </c>
      <c r="H23" s="18">
        <v>1449.68</v>
      </c>
      <c r="I23" s="19">
        <f t="shared" si="0"/>
        <v>-50.319999999999936</v>
      </c>
      <c r="J23" s="19">
        <f t="shared" si="1"/>
        <v>96.64533333333334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2694000</v>
      </c>
      <c r="G24" s="18">
        <v>1164000</v>
      </c>
      <c r="H24" s="18">
        <v>1323434.04</v>
      </c>
      <c r="I24" s="19">
        <f t="shared" si="0"/>
        <v>159434.04000000004</v>
      </c>
      <c r="J24" s="19">
        <f t="shared" si="1"/>
        <v>113.6970824742268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135000</v>
      </c>
      <c r="H25" s="18">
        <v>132669.87</v>
      </c>
      <c r="I25" s="19">
        <f t="shared" si="0"/>
        <v>-2330.1300000000047</v>
      </c>
      <c r="J25" s="19">
        <f t="shared" si="1"/>
        <v>98.273977777777773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135000</v>
      </c>
      <c r="H26" s="18">
        <v>132669.87</v>
      </c>
      <c r="I26" s="19">
        <f t="shared" si="0"/>
        <v>-2330.1300000000047</v>
      </c>
      <c r="J26" s="19">
        <f t="shared" si="1"/>
        <v>98.273977777777773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1314000</v>
      </c>
      <c r="G27" s="18">
        <v>614000</v>
      </c>
      <c r="H27" s="18">
        <v>731906.63</v>
      </c>
      <c r="I27" s="19">
        <f t="shared" si="0"/>
        <v>117906.63</v>
      </c>
      <c r="J27" s="19">
        <f t="shared" si="1"/>
        <v>119.2030342019544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1314000</v>
      </c>
      <c r="G28" s="18">
        <v>614000</v>
      </c>
      <c r="H28" s="18">
        <v>731906.63</v>
      </c>
      <c r="I28" s="19">
        <f t="shared" si="0"/>
        <v>117906.63</v>
      </c>
      <c r="J28" s="19">
        <f t="shared" si="1"/>
        <v>119.2030342019544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415000</v>
      </c>
      <c r="H29" s="18">
        <v>458857.54000000004</v>
      </c>
      <c r="I29" s="19">
        <f t="shared" si="0"/>
        <v>43857.540000000037</v>
      </c>
      <c r="J29" s="19">
        <f t="shared" si="1"/>
        <v>110.56808192771086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240000</v>
      </c>
      <c r="H30" s="18">
        <v>281495.87</v>
      </c>
      <c r="I30" s="19">
        <f t="shared" si="0"/>
        <v>41495.869999999995</v>
      </c>
      <c r="J30" s="19">
        <f t="shared" si="1"/>
        <v>117.28994583333335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175000</v>
      </c>
      <c r="H31" s="18">
        <v>177361.67</v>
      </c>
      <c r="I31" s="19">
        <f t="shared" si="0"/>
        <v>2361.6700000000128</v>
      </c>
      <c r="J31" s="19">
        <f t="shared" si="1"/>
        <v>101.34952571428573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15654000</v>
      </c>
      <c r="G32" s="18">
        <v>7578000</v>
      </c>
      <c r="H32" s="18">
        <v>7711894.2400000002</v>
      </c>
      <c r="I32" s="19">
        <f t="shared" si="0"/>
        <v>133894.24000000022</v>
      </c>
      <c r="J32" s="19">
        <f t="shared" si="1"/>
        <v>101.76688097123252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5726000</v>
      </c>
      <c r="G33" s="18">
        <v>2000000</v>
      </c>
      <c r="H33" s="18">
        <v>2053774.5499999998</v>
      </c>
      <c r="I33" s="19">
        <f t="shared" si="0"/>
        <v>53774.549999999814</v>
      </c>
      <c r="J33" s="19">
        <f t="shared" si="1"/>
        <v>102.6887275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0</v>
      </c>
      <c r="F34" s="18">
        <v>0</v>
      </c>
      <c r="G34" s="18">
        <v>0</v>
      </c>
      <c r="H34" s="18">
        <v>1022.4</v>
      </c>
      <c r="I34" s="19">
        <f t="shared" si="0"/>
        <v>1022.4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46000</v>
      </c>
      <c r="F35" s="18">
        <v>46000</v>
      </c>
      <c r="G35" s="18">
        <v>7000</v>
      </c>
      <c r="H35" s="18">
        <v>50859.86</v>
      </c>
      <c r="I35" s="19">
        <f t="shared" si="0"/>
        <v>43859.86</v>
      </c>
      <c r="J35" s="19">
        <f t="shared" si="1"/>
        <v>726.5694285714286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400000</v>
      </c>
      <c r="F36" s="18">
        <v>400000</v>
      </c>
      <c r="G36" s="18">
        <v>80000</v>
      </c>
      <c r="H36" s="18">
        <v>125597.39</v>
      </c>
      <c r="I36" s="19">
        <f t="shared" si="0"/>
        <v>45597.39</v>
      </c>
      <c r="J36" s="19">
        <f t="shared" si="1"/>
        <v>156.99673749999999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280000</v>
      </c>
      <c r="F37" s="18">
        <v>280000</v>
      </c>
      <c r="G37" s="18">
        <v>98000</v>
      </c>
      <c r="H37" s="18">
        <v>110784.17</v>
      </c>
      <c r="I37" s="19">
        <f t="shared" si="0"/>
        <v>12784.169999999998</v>
      </c>
      <c r="J37" s="19">
        <f t="shared" si="1"/>
        <v>113.04507142857143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2300000</v>
      </c>
      <c r="F38" s="18">
        <v>2300000</v>
      </c>
      <c r="G38" s="18">
        <v>950000</v>
      </c>
      <c r="H38" s="18">
        <v>801269.95</v>
      </c>
      <c r="I38" s="19">
        <f t="shared" si="0"/>
        <v>-148730.05000000005</v>
      </c>
      <c r="J38" s="19">
        <f t="shared" si="1"/>
        <v>84.344205263157889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1700000</v>
      </c>
      <c r="F39" s="18">
        <v>1750000</v>
      </c>
      <c r="G39" s="18">
        <v>660000</v>
      </c>
      <c r="H39" s="18">
        <v>723327.82</v>
      </c>
      <c r="I39" s="19">
        <f t="shared" si="0"/>
        <v>63327.819999999949</v>
      </c>
      <c r="J39" s="19">
        <f t="shared" si="1"/>
        <v>109.59512424242423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450000</v>
      </c>
      <c r="F40" s="18">
        <v>450000</v>
      </c>
      <c r="G40" s="18">
        <v>25000</v>
      </c>
      <c r="H40" s="18">
        <v>41168.65</v>
      </c>
      <c r="I40" s="19">
        <f t="shared" si="0"/>
        <v>16168.650000000001</v>
      </c>
      <c r="J40" s="19">
        <f t="shared" si="1"/>
        <v>164.6746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500000</v>
      </c>
      <c r="F41" s="18">
        <v>500000</v>
      </c>
      <c r="G41" s="18">
        <v>180000</v>
      </c>
      <c r="H41" s="18">
        <v>199744.31</v>
      </c>
      <c r="I41" s="19">
        <f t="shared" ref="I41:I72" si="2">H41-G41</f>
        <v>19744.309999999998</v>
      </c>
      <c r="J41" s="19">
        <f t="shared" ref="J41:J72" si="3">IF(G41=0,0,H41/G41*100)</f>
        <v>110.96906111111112</v>
      </c>
    </row>
    <row r="42" spans="1:10" x14ac:dyDescent="0.2">
      <c r="A42" s="16">
        <v>1</v>
      </c>
      <c r="B42" s="23" t="s">
        <v>13</v>
      </c>
      <c r="C42" s="23" t="s">
        <v>79</v>
      </c>
      <c r="D42" s="17" t="s">
        <v>80</v>
      </c>
      <c r="E42" s="18">
        <v>0</v>
      </c>
      <c r="F42" s="18">
        <v>0</v>
      </c>
      <c r="G42" s="18">
        <v>0</v>
      </c>
      <c r="H42" s="18">
        <v>1</v>
      </c>
      <c r="I42" s="19">
        <f t="shared" si="2"/>
        <v>1</v>
      </c>
      <c r="J42" s="19">
        <f t="shared" si="3"/>
        <v>0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1</v>
      </c>
      <c r="I43" s="19">
        <f t="shared" si="2"/>
        <v>1</v>
      </c>
      <c r="J43" s="19">
        <f t="shared" si="3"/>
        <v>0</v>
      </c>
    </row>
    <row r="44" spans="1:10" x14ac:dyDescent="0.2">
      <c r="A44" s="16">
        <v>1</v>
      </c>
      <c r="B44" s="23" t="s">
        <v>13</v>
      </c>
      <c r="C44" s="23" t="s">
        <v>83</v>
      </c>
      <c r="D44" s="17" t="s">
        <v>84</v>
      </c>
      <c r="E44" s="18">
        <v>9130000</v>
      </c>
      <c r="F44" s="18">
        <v>9928000</v>
      </c>
      <c r="G44" s="18">
        <v>5578000</v>
      </c>
      <c r="H44" s="18">
        <v>5658118.6900000004</v>
      </c>
      <c r="I44" s="19">
        <f t="shared" si="2"/>
        <v>80118.69000000041</v>
      </c>
      <c r="J44" s="19">
        <f t="shared" si="3"/>
        <v>101.43633363212621</v>
      </c>
    </row>
    <row r="45" spans="1:10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730000</v>
      </c>
      <c r="F45" s="18">
        <v>730000</v>
      </c>
      <c r="G45" s="18">
        <v>430000</v>
      </c>
      <c r="H45" s="18">
        <v>449084.71</v>
      </c>
      <c r="I45" s="19">
        <f t="shared" si="2"/>
        <v>19084.710000000021</v>
      </c>
      <c r="J45" s="19">
        <f t="shared" si="3"/>
        <v>104.4383046511628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7500000</v>
      </c>
      <c r="F46" s="18">
        <v>8298000</v>
      </c>
      <c r="G46" s="18">
        <v>4698000</v>
      </c>
      <c r="H46" s="18">
        <v>4954386.8600000003</v>
      </c>
      <c r="I46" s="19">
        <f t="shared" si="2"/>
        <v>256386.86000000034</v>
      </c>
      <c r="J46" s="19">
        <f t="shared" si="3"/>
        <v>105.45736185610899</v>
      </c>
    </row>
    <row r="47" spans="1:10" ht="51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900000</v>
      </c>
      <c r="F47" s="18">
        <v>900000</v>
      </c>
      <c r="G47" s="18">
        <v>450000</v>
      </c>
      <c r="H47" s="18">
        <v>254647.12</v>
      </c>
      <c r="I47" s="19">
        <f t="shared" si="2"/>
        <v>-195352.88</v>
      </c>
      <c r="J47" s="19">
        <f t="shared" si="3"/>
        <v>56.588248888888891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1563000</v>
      </c>
      <c r="F48" s="18">
        <v>1645000</v>
      </c>
      <c r="G48" s="18">
        <v>657800</v>
      </c>
      <c r="H48" s="18">
        <v>703537.03000000014</v>
      </c>
      <c r="I48" s="19">
        <f t="shared" si="2"/>
        <v>45737.030000000144</v>
      </c>
      <c r="J48" s="19">
        <f t="shared" si="3"/>
        <v>106.95302979629069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129000</v>
      </c>
      <c r="F49" s="18">
        <v>131000</v>
      </c>
      <c r="G49" s="18">
        <v>42000</v>
      </c>
      <c r="H49" s="18">
        <v>80425.700000000012</v>
      </c>
      <c r="I49" s="19">
        <f t="shared" si="2"/>
        <v>38425.700000000012</v>
      </c>
      <c r="J49" s="19">
        <f t="shared" si="3"/>
        <v>191.48976190476193</v>
      </c>
    </row>
    <row r="50" spans="1:10" ht="63.75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4000</v>
      </c>
      <c r="F50" s="18">
        <v>4000</v>
      </c>
      <c r="G50" s="18">
        <v>1000</v>
      </c>
      <c r="H50" s="18">
        <v>41.54</v>
      </c>
      <c r="I50" s="19">
        <f t="shared" si="2"/>
        <v>-958.46</v>
      </c>
      <c r="J50" s="19">
        <f t="shared" si="3"/>
        <v>4.1539999999999999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4000</v>
      </c>
      <c r="F51" s="18">
        <v>4000</v>
      </c>
      <c r="G51" s="18">
        <v>1000</v>
      </c>
      <c r="H51" s="18">
        <v>41.54</v>
      </c>
      <c r="I51" s="19">
        <f t="shared" si="2"/>
        <v>-958.46</v>
      </c>
      <c r="J51" s="19">
        <f t="shared" si="3"/>
        <v>4.1539999999999999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100</v>
      </c>
      <c r="E52" s="18">
        <v>125000</v>
      </c>
      <c r="F52" s="18">
        <v>127000</v>
      </c>
      <c r="G52" s="18">
        <v>41000</v>
      </c>
      <c r="H52" s="18">
        <v>80384.160000000003</v>
      </c>
      <c r="I52" s="19">
        <f t="shared" si="2"/>
        <v>39384.160000000003</v>
      </c>
      <c r="J52" s="19">
        <f t="shared" si="3"/>
        <v>196.0589268292683</v>
      </c>
    </row>
    <row r="53" spans="1:10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125000</v>
      </c>
      <c r="F53" s="18">
        <v>125000</v>
      </c>
      <c r="G53" s="18">
        <v>39000</v>
      </c>
      <c r="H53" s="18">
        <v>50544.160000000003</v>
      </c>
      <c r="I53" s="19">
        <f t="shared" si="2"/>
        <v>11544.160000000003</v>
      </c>
      <c r="J53" s="19">
        <f t="shared" si="3"/>
        <v>129.60041025641027</v>
      </c>
    </row>
    <row r="54" spans="1:10" ht="63.7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0</v>
      </c>
      <c r="G54" s="18">
        <v>0</v>
      </c>
      <c r="H54" s="18">
        <v>27000</v>
      </c>
      <c r="I54" s="19">
        <f t="shared" si="2"/>
        <v>27000</v>
      </c>
      <c r="J54" s="19">
        <f t="shared" si="3"/>
        <v>0</v>
      </c>
    </row>
    <row r="55" spans="1:10" ht="63.7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0</v>
      </c>
      <c r="F55" s="18">
        <v>2000</v>
      </c>
      <c r="G55" s="18">
        <v>2000</v>
      </c>
      <c r="H55" s="18">
        <v>2840</v>
      </c>
      <c r="I55" s="19">
        <f t="shared" si="2"/>
        <v>840</v>
      </c>
      <c r="J55" s="19">
        <f t="shared" si="3"/>
        <v>142</v>
      </c>
    </row>
    <row r="56" spans="1:10" ht="25.5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1284000</v>
      </c>
      <c r="F56" s="18">
        <v>1356000</v>
      </c>
      <c r="G56" s="18">
        <v>552800</v>
      </c>
      <c r="H56" s="18">
        <v>560395.65</v>
      </c>
      <c r="I56" s="19">
        <f t="shared" si="2"/>
        <v>7595.6500000000233</v>
      </c>
      <c r="J56" s="19">
        <f t="shared" si="3"/>
        <v>101.37403219971057</v>
      </c>
    </row>
    <row r="57" spans="1:10" x14ac:dyDescent="0.2">
      <c r="A57" s="16">
        <v>1</v>
      </c>
      <c r="B57" s="23" t="s">
        <v>13</v>
      </c>
      <c r="C57" s="23" t="s">
        <v>109</v>
      </c>
      <c r="D57" s="17" t="s">
        <v>110</v>
      </c>
      <c r="E57" s="18">
        <v>1210000</v>
      </c>
      <c r="F57" s="18">
        <v>1259000</v>
      </c>
      <c r="G57" s="18">
        <v>506200</v>
      </c>
      <c r="H57" s="18">
        <v>509920.60000000003</v>
      </c>
      <c r="I57" s="19">
        <f t="shared" si="2"/>
        <v>3720.6000000000349</v>
      </c>
      <c r="J57" s="19">
        <f t="shared" si="3"/>
        <v>100.73500592651126</v>
      </c>
    </row>
    <row r="58" spans="1:10" ht="38.25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20000</v>
      </c>
      <c r="F58" s="18">
        <v>20000</v>
      </c>
      <c r="G58" s="18">
        <v>7200</v>
      </c>
      <c r="H58" s="18">
        <v>3880</v>
      </c>
      <c r="I58" s="19">
        <f t="shared" si="2"/>
        <v>-3320</v>
      </c>
      <c r="J58" s="19">
        <f t="shared" si="3"/>
        <v>53.888888888888886</v>
      </c>
    </row>
    <row r="59" spans="1:10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830000</v>
      </c>
      <c r="F59" s="18">
        <v>870000</v>
      </c>
      <c r="G59" s="18">
        <v>350000</v>
      </c>
      <c r="H59" s="18">
        <v>337530.60000000003</v>
      </c>
      <c r="I59" s="19">
        <f t="shared" si="2"/>
        <v>-12469.399999999965</v>
      </c>
      <c r="J59" s="19">
        <f t="shared" si="3"/>
        <v>96.437314285714294</v>
      </c>
    </row>
    <row r="60" spans="1:10" ht="25.5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360000</v>
      </c>
      <c r="F60" s="18">
        <v>369000</v>
      </c>
      <c r="G60" s="18">
        <v>149000</v>
      </c>
      <c r="H60" s="18">
        <v>168510</v>
      </c>
      <c r="I60" s="19">
        <f t="shared" si="2"/>
        <v>19510</v>
      </c>
      <c r="J60" s="19">
        <f t="shared" si="3"/>
        <v>113.09395973154362</v>
      </c>
    </row>
    <row r="61" spans="1:10" x14ac:dyDescent="0.2">
      <c r="A61" s="16">
        <v>1</v>
      </c>
      <c r="B61" s="23" t="s">
        <v>13</v>
      </c>
      <c r="C61" s="23" t="s">
        <v>117</v>
      </c>
      <c r="D61" s="17" t="s">
        <v>118</v>
      </c>
      <c r="E61" s="18">
        <v>74000</v>
      </c>
      <c r="F61" s="18">
        <v>97000</v>
      </c>
      <c r="G61" s="18">
        <v>46600</v>
      </c>
      <c r="H61" s="18">
        <v>50475.05</v>
      </c>
      <c r="I61" s="19">
        <f t="shared" si="2"/>
        <v>3875.0500000000029</v>
      </c>
      <c r="J61" s="19">
        <f t="shared" si="3"/>
        <v>108.31555793991416</v>
      </c>
    </row>
    <row r="62" spans="1:10" ht="38.25" x14ac:dyDescent="0.2">
      <c r="A62" s="16">
        <v>0</v>
      </c>
      <c r="B62" s="23" t="s">
        <v>13</v>
      </c>
      <c r="C62" s="23" t="s">
        <v>119</v>
      </c>
      <c r="D62" s="17" t="s">
        <v>120</v>
      </c>
      <c r="E62" s="18">
        <v>70000</v>
      </c>
      <c r="F62" s="18">
        <v>93000</v>
      </c>
      <c r="G62" s="18">
        <v>45000</v>
      </c>
      <c r="H62" s="18">
        <v>49115.05</v>
      </c>
      <c r="I62" s="19">
        <f t="shared" si="2"/>
        <v>4115.0500000000029</v>
      </c>
      <c r="J62" s="19">
        <f t="shared" si="3"/>
        <v>109.14455555555556</v>
      </c>
    </row>
    <row r="63" spans="1:10" ht="38.25" x14ac:dyDescent="0.2">
      <c r="A63" s="16">
        <v>0</v>
      </c>
      <c r="B63" s="23" t="s">
        <v>13</v>
      </c>
      <c r="C63" s="23" t="s">
        <v>121</v>
      </c>
      <c r="D63" s="17" t="s">
        <v>122</v>
      </c>
      <c r="E63" s="18">
        <v>4000</v>
      </c>
      <c r="F63" s="18">
        <v>4000</v>
      </c>
      <c r="G63" s="18">
        <v>1600</v>
      </c>
      <c r="H63" s="18">
        <v>1360</v>
      </c>
      <c r="I63" s="19">
        <f t="shared" si="2"/>
        <v>-240</v>
      </c>
      <c r="J63" s="19">
        <f t="shared" si="3"/>
        <v>85</v>
      </c>
    </row>
    <row r="64" spans="1:10" x14ac:dyDescent="0.2">
      <c r="A64" s="16">
        <v>1</v>
      </c>
      <c r="B64" s="23" t="s">
        <v>13</v>
      </c>
      <c r="C64" s="23" t="s">
        <v>123</v>
      </c>
      <c r="D64" s="17" t="s">
        <v>124</v>
      </c>
      <c r="E64" s="18">
        <v>150000</v>
      </c>
      <c r="F64" s="18">
        <v>158000</v>
      </c>
      <c r="G64" s="18">
        <v>63000</v>
      </c>
      <c r="H64" s="18">
        <v>62715.68</v>
      </c>
      <c r="I64" s="19">
        <f t="shared" si="2"/>
        <v>-284.31999999999971</v>
      </c>
      <c r="J64" s="19">
        <f t="shared" si="3"/>
        <v>99.548698412698414</v>
      </c>
    </row>
    <row r="65" spans="1:10" x14ac:dyDescent="0.2">
      <c r="A65" s="16">
        <v>1</v>
      </c>
      <c r="B65" s="23" t="s">
        <v>13</v>
      </c>
      <c r="C65" s="23" t="s">
        <v>125</v>
      </c>
      <c r="D65" s="17" t="s">
        <v>100</v>
      </c>
      <c r="E65" s="18">
        <v>150000</v>
      </c>
      <c r="F65" s="18">
        <v>158000</v>
      </c>
      <c r="G65" s="18">
        <v>63000</v>
      </c>
      <c r="H65" s="18">
        <v>62715.68</v>
      </c>
      <c r="I65" s="19">
        <f t="shared" si="2"/>
        <v>-284.31999999999971</v>
      </c>
      <c r="J65" s="19">
        <f t="shared" si="3"/>
        <v>99.548698412698414</v>
      </c>
    </row>
    <row r="66" spans="1:10" x14ac:dyDescent="0.2">
      <c r="A66" s="16">
        <v>0</v>
      </c>
      <c r="B66" s="23" t="s">
        <v>13</v>
      </c>
      <c r="C66" s="23" t="s">
        <v>126</v>
      </c>
      <c r="D66" s="17" t="s">
        <v>100</v>
      </c>
      <c r="E66" s="18">
        <v>150000</v>
      </c>
      <c r="F66" s="18">
        <v>158000</v>
      </c>
      <c r="G66" s="18">
        <v>63000</v>
      </c>
      <c r="H66" s="18">
        <v>62715.68</v>
      </c>
      <c r="I66" s="19">
        <f t="shared" si="2"/>
        <v>-284.31999999999971</v>
      </c>
      <c r="J66" s="19">
        <f t="shared" si="3"/>
        <v>99.548698412698414</v>
      </c>
    </row>
    <row r="67" spans="1:10" x14ac:dyDescent="0.2">
      <c r="A67" s="16">
        <v>1</v>
      </c>
      <c r="B67" s="23" t="s">
        <v>13</v>
      </c>
      <c r="C67" s="23" t="s">
        <v>127</v>
      </c>
      <c r="D67" s="17" t="s">
        <v>128</v>
      </c>
      <c r="E67" s="18">
        <v>67808900</v>
      </c>
      <c r="F67" s="18">
        <v>68416607.030000001</v>
      </c>
      <c r="G67" s="18">
        <v>27689115.030000001</v>
      </c>
      <c r="H67" s="18">
        <v>27720538.559999999</v>
      </c>
      <c r="I67" s="19">
        <f t="shared" si="2"/>
        <v>31423.529999997467</v>
      </c>
      <c r="J67" s="19">
        <f t="shared" si="3"/>
        <v>100.11348694230911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67808900</v>
      </c>
      <c r="F68" s="18">
        <v>68416607.030000001</v>
      </c>
      <c r="G68" s="18">
        <v>27689115.030000001</v>
      </c>
      <c r="H68" s="18">
        <v>27720538.559999999</v>
      </c>
      <c r="I68" s="19">
        <f t="shared" si="2"/>
        <v>31423.529999997467</v>
      </c>
      <c r="J68" s="19">
        <f t="shared" si="3"/>
        <v>100.11348694230911</v>
      </c>
    </row>
    <row r="69" spans="1:10" x14ac:dyDescent="0.2">
      <c r="A69" s="16">
        <v>1</v>
      </c>
      <c r="B69" s="23" t="s">
        <v>13</v>
      </c>
      <c r="C69" s="23" t="s">
        <v>131</v>
      </c>
      <c r="D69" s="17" t="s">
        <v>132</v>
      </c>
      <c r="E69" s="18">
        <v>15767800</v>
      </c>
      <c r="F69" s="18">
        <v>15767800</v>
      </c>
      <c r="G69" s="18">
        <v>6570000</v>
      </c>
      <c r="H69" s="18">
        <v>6570000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0</v>
      </c>
      <c r="B70" s="23" t="s">
        <v>13</v>
      </c>
      <c r="C70" s="23" t="s">
        <v>133</v>
      </c>
      <c r="D70" s="17" t="s">
        <v>134</v>
      </c>
      <c r="E70" s="18">
        <v>15767800</v>
      </c>
      <c r="F70" s="18">
        <v>15767800</v>
      </c>
      <c r="G70" s="18">
        <v>6570000</v>
      </c>
      <c r="H70" s="18">
        <v>6570000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1</v>
      </c>
      <c r="B71" s="23" t="s">
        <v>13</v>
      </c>
      <c r="C71" s="23" t="s">
        <v>135</v>
      </c>
      <c r="D71" s="17" t="s">
        <v>136</v>
      </c>
      <c r="E71" s="18">
        <v>49698000</v>
      </c>
      <c r="F71" s="18">
        <v>49698000</v>
      </c>
      <c r="G71" s="18">
        <v>19823600</v>
      </c>
      <c r="H71" s="18">
        <v>19823600</v>
      </c>
      <c r="I71" s="19">
        <f t="shared" si="2"/>
        <v>0</v>
      </c>
      <c r="J71" s="19">
        <f t="shared" si="3"/>
        <v>100</v>
      </c>
    </row>
    <row r="72" spans="1:10" ht="25.5" x14ac:dyDescent="0.2">
      <c r="A72" s="16">
        <v>0</v>
      </c>
      <c r="B72" s="23" t="s">
        <v>13</v>
      </c>
      <c r="C72" s="23" t="s">
        <v>137</v>
      </c>
      <c r="D72" s="17" t="s">
        <v>138</v>
      </c>
      <c r="E72" s="18">
        <v>49698000</v>
      </c>
      <c r="F72" s="18">
        <v>49698000</v>
      </c>
      <c r="G72" s="18">
        <v>19823600</v>
      </c>
      <c r="H72" s="18">
        <v>19823600</v>
      </c>
      <c r="I72" s="19">
        <f t="shared" si="2"/>
        <v>0</v>
      </c>
      <c r="J72" s="19">
        <f t="shared" si="3"/>
        <v>100</v>
      </c>
    </row>
    <row r="73" spans="1:10" x14ac:dyDescent="0.2">
      <c r="A73" s="16">
        <v>1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101836.03</v>
      </c>
      <c r="G73" s="18">
        <v>101836.03</v>
      </c>
      <c r="H73" s="18">
        <v>160909.56</v>
      </c>
      <c r="I73" s="19">
        <f t="shared" ref="I73:I104" si="4">H73-G73</f>
        <v>59073.53</v>
      </c>
      <c r="J73" s="19">
        <f t="shared" ref="J73:J80" si="5">IF(G73=0,0,H73/G73*100)</f>
        <v>158.00847696046281</v>
      </c>
    </row>
    <row r="74" spans="1:10" x14ac:dyDescent="0.2">
      <c r="A74" s="16">
        <v>0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101836.03</v>
      </c>
      <c r="G74" s="18">
        <v>101836.03</v>
      </c>
      <c r="H74" s="18">
        <v>160909.56</v>
      </c>
      <c r="I74" s="19">
        <f t="shared" si="4"/>
        <v>59073.53</v>
      </c>
      <c r="J74" s="19">
        <f t="shared" si="5"/>
        <v>158.00847696046281</v>
      </c>
    </row>
    <row r="75" spans="1:10" x14ac:dyDescent="0.2">
      <c r="A75" s="16">
        <v>1</v>
      </c>
      <c r="B75" s="23" t="s">
        <v>13</v>
      </c>
      <c r="C75" s="23" t="s">
        <v>143</v>
      </c>
      <c r="D75" s="17" t="s">
        <v>144</v>
      </c>
      <c r="E75" s="18">
        <v>2343100</v>
      </c>
      <c r="F75" s="18">
        <v>2848971</v>
      </c>
      <c r="G75" s="18">
        <v>1193679</v>
      </c>
      <c r="H75" s="18">
        <v>1166029</v>
      </c>
      <c r="I75" s="19">
        <f t="shared" si="4"/>
        <v>-27650</v>
      </c>
      <c r="J75" s="19">
        <f t="shared" si="5"/>
        <v>97.683631864177883</v>
      </c>
    </row>
    <row r="76" spans="1:10" ht="38.25" x14ac:dyDescent="0.2">
      <c r="A76" s="16">
        <v>0</v>
      </c>
      <c r="B76" s="23" t="s">
        <v>13</v>
      </c>
      <c r="C76" s="23" t="s">
        <v>145</v>
      </c>
      <c r="D76" s="17" t="s">
        <v>146</v>
      </c>
      <c r="E76" s="18">
        <v>2343100</v>
      </c>
      <c r="F76" s="18">
        <v>2343100</v>
      </c>
      <c r="G76" s="18">
        <v>934700</v>
      </c>
      <c r="H76" s="18">
        <v>895750</v>
      </c>
      <c r="I76" s="19">
        <f t="shared" si="4"/>
        <v>-38950</v>
      </c>
      <c r="J76" s="19">
        <f t="shared" si="5"/>
        <v>95.832887557505089</v>
      </c>
    </row>
    <row r="77" spans="1:10" ht="38.25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121631</v>
      </c>
      <c r="G77" s="18">
        <v>76019</v>
      </c>
      <c r="H77" s="18">
        <v>76019</v>
      </c>
      <c r="I77" s="19">
        <f t="shared" si="4"/>
        <v>0</v>
      </c>
      <c r="J77" s="19">
        <f t="shared" si="5"/>
        <v>100</v>
      </c>
    </row>
    <row r="78" spans="1:10" x14ac:dyDescent="0.2">
      <c r="A78" s="16">
        <v>0</v>
      </c>
      <c r="B78" s="23" t="s">
        <v>13</v>
      </c>
      <c r="C78" s="23" t="s">
        <v>149</v>
      </c>
      <c r="D78" s="17" t="s">
        <v>150</v>
      </c>
      <c r="E78" s="18">
        <v>0</v>
      </c>
      <c r="F78" s="18">
        <v>384240</v>
      </c>
      <c r="G78" s="18">
        <v>182960</v>
      </c>
      <c r="H78" s="18">
        <v>194260</v>
      </c>
      <c r="I78" s="19">
        <f t="shared" si="4"/>
        <v>11300</v>
      </c>
      <c r="J78" s="19">
        <f t="shared" si="5"/>
        <v>106.17621337997376</v>
      </c>
    </row>
    <row r="79" spans="1:10" x14ac:dyDescent="0.2">
      <c r="A79" s="16">
        <v>1</v>
      </c>
      <c r="B79" s="23"/>
      <c r="C79" s="23" t="s">
        <v>151</v>
      </c>
      <c r="D79" s="17" t="s">
        <v>152</v>
      </c>
      <c r="E79" s="18">
        <v>46968000</v>
      </c>
      <c r="F79" s="18">
        <v>48633000</v>
      </c>
      <c r="G79" s="18">
        <v>20513300</v>
      </c>
      <c r="H79" s="18">
        <v>21393176.630000003</v>
      </c>
      <c r="I79" s="19">
        <f t="shared" si="4"/>
        <v>879876.63000000268</v>
      </c>
      <c r="J79" s="19">
        <f t="shared" si="5"/>
        <v>104.28929830890203</v>
      </c>
    </row>
    <row r="80" spans="1:10" x14ac:dyDescent="0.2">
      <c r="A80" s="16">
        <v>1</v>
      </c>
      <c r="B80" s="23"/>
      <c r="C80" s="23" t="s">
        <v>151</v>
      </c>
      <c r="D80" s="17" t="s">
        <v>153</v>
      </c>
      <c r="E80" s="18">
        <v>114776900</v>
      </c>
      <c r="F80" s="18">
        <v>117049607.03</v>
      </c>
      <c r="G80" s="18">
        <v>48202415.030000001</v>
      </c>
      <c r="H80" s="18">
        <v>49113715.190000005</v>
      </c>
      <c r="I80" s="19">
        <f t="shared" si="4"/>
        <v>911300.16000000387</v>
      </c>
      <c r="J80" s="19">
        <f t="shared" si="5"/>
        <v>101.89056950659597</v>
      </c>
    </row>
  </sheetData>
  <mergeCells count="2">
    <mergeCell ref="B3:J3"/>
    <mergeCell ref="B5:J5"/>
  </mergeCells>
  <conditionalFormatting sqref="B9:B80">
    <cfRule type="expression" dxfId="8" priority="1" stopIfTrue="1">
      <formula>A9=1</formula>
    </cfRule>
  </conditionalFormatting>
  <conditionalFormatting sqref="C9:C80">
    <cfRule type="expression" dxfId="7" priority="2" stopIfTrue="1">
      <formula>A9=1</formula>
    </cfRule>
  </conditionalFormatting>
  <conditionalFormatting sqref="D9:D80">
    <cfRule type="expression" dxfId="6" priority="3" stopIfTrue="1">
      <formula>A9=1</formula>
    </cfRule>
  </conditionalFormatting>
  <conditionalFormatting sqref="E9:E80">
    <cfRule type="expression" dxfId="5" priority="4" stopIfTrue="1">
      <formula>A9=1</formula>
    </cfRule>
  </conditionalFormatting>
  <conditionalFormatting sqref="F9:F80">
    <cfRule type="expression" dxfId="4" priority="5" stopIfTrue="1">
      <formula>A9=1</formula>
    </cfRule>
  </conditionalFormatting>
  <conditionalFormatting sqref="G9:G80">
    <cfRule type="expression" dxfId="3" priority="6" stopIfTrue="1">
      <formula>A9=1</formula>
    </cfRule>
  </conditionalFormatting>
  <conditionalFormatting sqref="H9:H80">
    <cfRule type="expression" dxfId="2" priority="7" stopIfTrue="1">
      <formula>A9=1</formula>
    </cfRule>
  </conditionalFormatting>
  <conditionalFormatting sqref="I9:I80">
    <cfRule type="expression" dxfId="1" priority="8" stopIfTrue="1">
      <formula>A9=1</formula>
    </cfRule>
  </conditionalFormatting>
  <conditionalFormatting sqref="J9:J80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2024-06-03T04:30:33Z</dcterms:created>
  <dcterms:modified xsi:type="dcterms:W3CDTF">2024-06-03T04:31:15Z</dcterms:modified>
</cp:coreProperties>
</file>