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 2024\"/>
    </mc:Choice>
  </mc:AlternateContent>
  <bookViews>
    <workbookView xWindow="0" yWindow="0" windowWidth="28800" windowHeight="12120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</calcChain>
</file>

<file path=xl/sharedStrings.xml><?xml version="1.0" encoding="utf-8"?>
<sst xmlns="http://schemas.openxmlformats.org/spreadsheetml/2006/main" count="224" uniqueCount="152">
  <si>
    <t>Станом на 01.05.2024</t>
  </si>
  <si>
    <t>Аналіз виконання плану по доходах</t>
  </si>
  <si>
    <t>На 30.04.2024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</si>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</sst>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B1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0.425781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45405000</v>
      </c>
      <c r="F9" s="18">
        <v>46988000</v>
      </c>
      <c r="G9" s="18">
        <v>15486800</v>
      </c>
      <c r="H9" s="18">
        <v>15722094.299999999</v>
      </c>
      <c r="I9" s="19">
        <f t="shared" ref="I9:I40" si="0">H9-G9</f>
        <v>235294.29999999888</v>
      </c>
      <c r="J9" s="19">
        <f t="shared" ref="J9:J40" si="1">IF(G9=0,0,H9/G9*100)</f>
        <v>101.51932161582766</v>
      </c>
    </row>
    <row r="10" spans="1:10" ht="25.5" x14ac:dyDescent="0.2">
      <c r="A10" s="16">
        <v>1</v>
      </c>
      <c r="B10" s="23" t="s">
        <v>13</v>
      </c>
      <c r="C10" s="23" t="s">
        <v>16</v>
      </c>
      <c r="D10" s="17" t="s">
        <v>17</v>
      </c>
      <c r="E10" s="18">
        <v>26956000</v>
      </c>
      <c r="F10" s="18">
        <v>27377000</v>
      </c>
      <c r="G10" s="18">
        <v>8397000</v>
      </c>
      <c r="H10" s="18">
        <v>8357463.8399999999</v>
      </c>
      <c r="I10" s="19">
        <f t="shared" si="0"/>
        <v>-39536.160000000149</v>
      </c>
      <c r="J10" s="19">
        <f t="shared" si="1"/>
        <v>99.529163272597359</v>
      </c>
    </row>
    <row r="11" spans="1:10" x14ac:dyDescent="0.2">
      <c r="A11" s="16">
        <v>1</v>
      </c>
      <c r="B11" s="23" t="s">
        <v>13</v>
      </c>
      <c r="C11" s="23" t="s">
        <v>18</v>
      </c>
      <c r="D11" s="17" t="s">
        <v>19</v>
      </c>
      <c r="E11" s="18">
        <v>26950000</v>
      </c>
      <c r="F11" s="18">
        <v>27351000</v>
      </c>
      <c r="G11" s="18">
        <v>8371000</v>
      </c>
      <c r="H11" s="18">
        <v>8331312.0999999996</v>
      </c>
      <c r="I11" s="19">
        <f t="shared" si="0"/>
        <v>-39687.900000000373</v>
      </c>
      <c r="J11" s="19">
        <f t="shared" si="1"/>
        <v>99.525888185401982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24600000</v>
      </c>
      <c r="F12" s="18">
        <v>24807000</v>
      </c>
      <c r="G12" s="18">
        <v>7807000</v>
      </c>
      <c r="H12" s="18">
        <v>7751244.0800000001</v>
      </c>
      <c r="I12" s="19">
        <f t="shared" si="0"/>
        <v>-55755.919999999925</v>
      </c>
      <c r="J12" s="19">
        <f t="shared" si="1"/>
        <v>99.285821442295372</v>
      </c>
    </row>
    <row r="13" spans="1:10" ht="38.2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1300000</v>
      </c>
      <c r="F13" s="18">
        <v>1300000</v>
      </c>
      <c r="G13" s="18">
        <v>200000</v>
      </c>
      <c r="H13" s="18">
        <v>232338.31</v>
      </c>
      <c r="I13" s="19">
        <f t="shared" si="0"/>
        <v>32338.309999999998</v>
      </c>
      <c r="J13" s="19">
        <f t="shared" si="1"/>
        <v>116.169155</v>
      </c>
    </row>
    <row r="14" spans="1:10" ht="38.25" x14ac:dyDescent="0.2">
      <c r="A14" s="16">
        <v>0</v>
      </c>
      <c r="B14" s="23" t="s">
        <v>13</v>
      </c>
      <c r="C14" s="23" t="s">
        <v>24</v>
      </c>
      <c r="D14" s="17" t="s">
        <v>25</v>
      </c>
      <c r="E14" s="18">
        <v>550000</v>
      </c>
      <c r="F14" s="18">
        <v>694000</v>
      </c>
      <c r="G14" s="18">
        <v>314000</v>
      </c>
      <c r="H14" s="18">
        <v>287030.21999999997</v>
      </c>
      <c r="I14" s="19">
        <f t="shared" si="0"/>
        <v>-26969.780000000028</v>
      </c>
      <c r="J14" s="19">
        <f t="shared" si="1"/>
        <v>91.410898089171965</v>
      </c>
    </row>
    <row r="15" spans="1:10" ht="38.2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500000</v>
      </c>
      <c r="F15" s="18">
        <v>550000</v>
      </c>
      <c r="G15" s="18">
        <v>50000</v>
      </c>
      <c r="H15" s="18">
        <v>60699.49</v>
      </c>
      <c r="I15" s="19">
        <f t="shared" si="0"/>
        <v>10699.489999999998</v>
      </c>
      <c r="J15" s="19">
        <f t="shared" si="1"/>
        <v>121.39897999999999</v>
      </c>
    </row>
    <row r="16" spans="1:10" x14ac:dyDescent="0.2">
      <c r="A16" s="16">
        <v>1</v>
      </c>
      <c r="B16" s="23" t="s">
        <v>13</v>
      </c>
      <c r="C16" s="23" t="s">
        <v>28</v>
      </c>
      <c r="D16" s="17" t="s">
        <v>29</v>
      </c>
      <c r="E16" s="18">
        <v>6000</v>
      </c>
      <c r="F16" s="18">
        <v>26000</v>
      </c>
      <c r="G16" s="18">
        <v>26000</v>
      </c>
      <c r="H16" s="18">
        <v>26151.74</v>
      </c>
      <c r="I16" s="19">
        <f t="shared" si="0"/>
        <v>151.7400000000016</v>
      </c>
      <c r="J16" s="19">
        <f t="shared" si="1"/>
        <v>100.5836153846154</v>
      </c>
    </row>
    <row r="17" spans="1:10" ht="25.5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6000</v>
      </c>
      <c r="F17" s="18">
        <v>26000</v>
      </c>
      <c r="G17" s="18">
        <v>26000</v>
      </c>
      <c r="H17" s="18">
        <v>26151.74</v>
      </c>
      <c r="I17" s="19">
        <f t="shared" si="0"/>
        <v>151.7400000000016</v>
      </c>
      <c r="J17" s="19">
        <f t="shared" si="1"/>
        <v>100.5836153846154</v>
      </c>
    </row>
    <row r="18" spans="1:10" ht="25.5" x14ac:dyDescent="0.2">
      <c r="A18" s="16">
        <v>1</v>
      </c>
      <c r="B18" s="23" t="s">
        <v>13</v>
      </c>
      <c r="C18" s="23" t="s">
        <v>32</v>
      </c>
      <c r="D18" s="17" t="s">
        <v>33</v>
      </c>
      <c r="E18" s="18">
        <v>1063000</v>
      </c>
      <c r="F18" s="18">
        <v>1263000</v>
      </c>
      <c r="G18" s="18">
        <v>500800</v>
      </c>
      <c r="H18" s="18">
        <v>504685.67</v>
      </c>
      <c r="I18" s="19">
        <f t="shared" si="0"/>
        <v>3885.6699999999837</v>
      </c>
      <c r="J18" s="19">
        <f t="shared" si="1"/>
        <v>100.77589257188497</v>
      </c>
    </row>
    <row r="19" spans="1:10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1060000</v>
      </c>
      <c r="F19" s="18">
        <v>1260000</v>
      </c>
      <c r="G19" s="18">
        <v>500000</v>
      </c>
      <c r="H19" s="18">
        <v>503974.18</v>
      </c>
      <c r="I19" s="19">
        <f t="shared" si="0"/>
        <v>3974.179999999993</v>
      </c>
      <c r="J19" s="19">
        <f t="shared" si="1"/>
        <v>100.79483599999999</v>
      </c>
    </row>
    <row r="20" spans="1:10" ht="38.25" x14ac:dyDescent="0.2">
      <c r="A20" s="16">
        <v>0</v>
      </c>
      <c r="B20" s="23" t="s">
        <v>13</v>
      </c>
      <c r="C20" s="23" t="s">
        <v>36</v>
      </c>
      <c r="D20" s="17" t="s">
        <v>37</v>
      </c>
      <c r="E20" s="18">
        <v>710000</v>
      </c>
      <c r="F20" s="18">
        <v>860000</v>
      </c>
      <c r="G20" s="18">
        <v>380000</v>
      </c>
      <c r="H20" s="18">
        <v>383709.61</v>
      </c>
      <c r="I20" s="19">
        <f t="shared" si="0"/>
        <v>3709.609999999986</v>
      </c>
      <c r="J20" s="19">
        <f t="shared" si="1"/>
        <v>100.97621315789473</v>
      </c>
    </row>
    <row r="21" spans="1:10" ht="51" x14ac:dyDescent="0.2">
      <c r="A21" s="16">
        <v>0</v>
      </c>
      <c r="B21" s="23" t="s">
        <v>13</v>
      </c>
      <c r="C21" s="23" t="s">
        <v>38</v>
      </c>
      <c r="D21" s="17" t="s">
        <v>39</v>
      </c>
      <c r="E21" s="18">
        <v>350000</v>
      </c>
      <c r="F21" s="18">
        <v>400000</v>
      </c>
      <c r="G21" s="18">
        <v>120000</v>
      </c>
      <c r="H21" s="18">
        <v>120264.57</v>
      </c>
      <c r="I21" s="19">
        <f t="shared" si="0"/>
        <v>264.57000000000698</v>
      </c>
      <c r="J21" s="19">
        <f t="shared" si="1"/>
        <v>100.22047499999999</v>
      </c>
    </row>
    <row r="22" spans="1:10" ht="25.5" x14ac:dyDescent="0.2">
      <c r="A22" s="16">
        <v>1</v>
      </c>
      <c r="B22" s="23" t="s">
        <v>13</v>
      </c>
      <c r="C22" s="23" t="s">
        <v>40</v>
      </c>
      <c r="D22" s="17" t="s">
        <v>41</v>
      </c>
      <c r="E22" s="18">
        <v>3000</v>
      </c>
      <c r="F22" s="18">
        <v>3000</v>
      </c>
      <c r="G22" s="18">
        <v>800</v>
      </c>
      <c r="H22" s="18">
        <v>711.49</v>
      </c>
      <c r="I22" s="19">
        <f t="shared" si="0"/>
        <v>-88.509999999999991</v>
      </c>
      <c r="J22" s="19">
        <f t="shared" si="1"/>
        <v>88.936250000000001</v>
      </c>
    </row>
    <row r="23" spans="1:10" ht="25.5" x14ac:dyDescent="0.2">
      <c r="A23" s="16">
        <v>0</v>
      </c>
      <c r="B23" s="23" t="s">
        <v>13</v>
      </c>
      <c r="C23" s="23" t="s">
        <v>42</v>
      </c>
      <c r="D23" s="17" t="s">
        <v>43</v>
      </c>
      <c r="E23" s="18">
        <v>3000</v>
      </c>
      <c r="F23" s="18">
        <v>3000</v>
      </c>
      <c r="G23" s="18">
        <v>800</v>
      </c>
      <c r="H23" s="18">
        <v>711.49</v>
      </c>
      <c r="I23" s="19">
        <f t="shared" si="0"/>
        <v>-88.509999999999991</v>
      </c>
      <c r="J23" s="19">
        <f t="shared" si="1"/>
        <v>88.936250000000001</v>
      </c>
    </row>
    <row r="24" spans="1:10" x14ac:dyDescent="0.2">
      <c r="A24" s="16">
        <v>1</v>
      </c>
      <c r="B24" s="23" t="s">
        <v>13</v>
      </c>
      <c r="C24" s="23" t="s">
        <v>44</v>
      </c>
      <c r="D24" s="17" t="s">
        <v>45</v>
      </c>
      <c r="E24" s="18">
        <v>2580000</v>
      </c>
      <c r="F24" s="18">
        <v>2694000</v>
      </c>
      <c r="G24" s="18">
        <v>947000</v>
      </c>
      <c r="H24" s="18">
        <v>1017351</v>
      </c>
      <c r="I24" s="19">
        <f t="shared" si="0"/>
        <v>70351</v>
      </c>
      <c r="J24" s="19">
        <f t="shared" si="1"/>
        <v>107.42882787750791</v>
      </c>
    </row>
    <row r="25" spans="1:10" ht="25.5" x14ac:dyDescent="0.2">
      <c r="A25" s="16">
        <v>1</v>
      </c>
      <c r="B25" s="23" t="s">
        <v>13</v>
      </c>
      <c r="C25" s="23" t="s">
        <v>46</v>
      </c>
      <c r="D25" s="17" t="s">
        <v>47</v>
      </c>
      <c r="E25" s="18">
        <v>330000</v>
      </c>
      <c r="F25" s="18">
        <v>330000</v>
      </c>
      <c r="G25" s="18">
        <v>108000</v>
      </c>
      <c r="H25" s="18">
        <v>105232.95</v>
      </c>
      <c r="I25" s="19">
        <f t="shared" si="0"/>
        <v>-2767.0500000000029</v>
      </c>
      <c r="J25" s="19">
        <f t="shared" si="1"/>
        <v>97.437916666666666</v>
      </c>
    </row>
    <row r="26" spans="1:10" x14ac:dyDescent="0.2">
      <c r="A26" s="16">
        <v>0</v>
      </c>
      <c r="B26" s="23" t="s">
        <v>13</v>
      </c>
      <c r="C26" s="23" t="s">
        <v>48</v>
      </c>
      <c r="D26" s="17" t="s">
        <v>49</v>
      </c>
      <c r="E26" s="18">
        <v>330000</v>
      </c>
      <c r="F26" s="18">
        <v>330000</v>
      </c>
      <c r="G26" s="18">
        <v>108000</v>
      </c>
      <c r="H26" s="18">
        <v>105232.95</v>
      </c>
      <c r="I26" s="19">
        <f t="shared" si="0"/>
        <v>-2767.0500000000029</v>
      </c>
      <c r="J26" s="19">
        <f t="shared" si="1"/>
        <v>97.437916666666666</v>
      </c>
    </row>
    <row r="27" spans="1:10" ht="25.5" x14ac:dyDescent="0.2">
      <c r="A27" s="16">
        <v>1</v>
      </c>
      <c r="B27" s="23" t="s">
        <v>13</v>
      </c>
      <c r="C27" s="23" t="s">
        <v>50</v>
      </c>
      <c r="D27" s="17" t="s">
        <v>51</v>
      </c>
      <c r="E27" s="18">
        <v>1200000</v>
      </c>
      <c r="F27" s="18">
        <v>1314000</v>
      </c>
      <c r="G27" s="18">
        <v>514000</v>
      </c>
      <c r="H27" s="18">
        <v>568964.30000000005</v>
      </c>
      <c r="I27" s="19">
        <f t="shared" si="0"/>
        <v>54964.300000000047</v>
      </c>
      <c r="J27" s="19">
        <f t="shared" si="1"/>
        <v>110.69344357976654</v>
      </c>
    </row>
    <row r="28" spans="1:10" x14ac:dyDescent="0.2">
      <c r="A28" s="16">
        <v>0</v>
      </c>
      <c r="B28" s="23" t="s">
        <v>13</v>
      </c>
      <c r="C28" s="23" t="s">
        <v>52</v>
      </c>
      <c r="D28" s="17" t="s">
        <v>49</v>
      </c>
      <c r="E28" s="18">
        <v>1200000</v>
      </c>
      <c r="F28" s="18">
        <v>1314000</v>
      </c>
      <c r="G28" s="18">
        <v>514000</v>
      </c>
      <c r="H28" s="18">
        <v>568964.30000000005</v>
      </c>
      <c r="I28" s="19">
        <f t="shared" si="0"/>
        <v>54964.300000000047</v>
      </c>
      <c r="J28" s="19">
        <f t="shared" si="1"/>
        <v>110.69344357976654</v>
      </c>
    </row>
    <row r="29" spans="1:10" ht="25.5" x14ac:dyDescent="0.2">
      <c r="A29" s="16">
        <v>1</v>
      </c>
      <c r="B29" s="23" t="s">
        <v>13</v>
      </c>
      <c r="C29" s="23" t="s">
        <v>53</v>
      </c>
      <c r="D29" s="17" t="s">
        <v>54</v>
      </c>
      <c r="E29" s="18">
        <v>1050000</v>
      </c>
      <c r="F29" s="18">
        <v>1050000</v>
      </c>
      <c r="G29" s="18">
        <v>325000</v>
      </c>
      <c r="H29" s="18">
        <v>343153.75</v>
      </c>
      <c r="I29" s="19">
        <f t="shared" si="0"/>
        <v>18153.75</v>
      </c>
      <c r="J29" s="19">
        <f t="shared" si="1"/>
        <v>105.58576923076923</v>
      </c>
    </row>
    <row r="30" spans="1:10" ht="63.75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600000</v>
      </c>
      <c r="F30" s="18">
        <v>600000</v>
      </c>
      <c r="G30" s="18">
        <v>185000</v>
      </c>
      <c r="H30" s="18">
        <v>201334.08</v>
      </c>
      <c r="I30" s="19">
        <f t="shared" si="0"/>
        <v>16334.079999999987</v>
      </c>
      <c r="J30" s="19">
        <f t="shared" si="1"/>
        <v>108.82923243243243</v>
      </c>
    </row>
    <row r="31" spans="1:10" ht="51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450000</v>
      </c>
      <c r="F31" s="18">
        <v>450000</v>
      </c>
      <c r="G31" s="18">
        <v>140000</v>
      </c>
      <c r="H31" s="18">
        <v>141819.67000000001</v>
      </c>
      <c r="I31" s="19">
        <f t="shared" si="0"/>
        <v>1819.6700000000128</v>
      </c>
      <c r="J31" s="19">
        <f t="shared" si="1"/>
        <v>101.2997642857143</v>
      </c>
    </row>
    <row r="32" spans="1:10" ht="25.5" x14ac:dyDescent="0.2">
      <c r="A32" s="16">
        <v>1</v>
      </c>
      <c r="B32" s="23" t="s">
        <v>13</v>
      </c>
      <c r="C32" s="23" t="s">
        <v>59</v>
      </c>
      <c r="D32" s="17" t="s">
        <v>60</v>
      </c>
      <c r="E32" s="18">
        <v>14806000</v>
      </c>
      <c r="F32" s="18">
        <v>15654000</v>
      </c>
      <c r="G32" s="18">
        <v>5642000</v>
      </c>
      <c r="H32" s="18">
        <v>5842593.79</v>
      </c>
      <c r="I32" s="19">
        <f t="shared" si="0"/>
        <v>200593.79000000004</v>
      </c>
      <c r="J32" s="19">
        <f t="shared" si="1"/>
        <v>103.55536671393124</v>
      </c>
    </row>
    <row r="33" spans="1:10" x14ac:dyDescent="0.2">
      <c r="A33" s="16">
        <v>1</v>
      </c>
      <c r="B33" s="23" t="s">
        <v>13</v>
      </c>
      <c r="C33" s="23" t="s">
        <v>61</v>
      </c>
      <c r="D33" s="17" t="s">
        <v>62</v>
      </c>
      <c r="E33" s="18">
        <v>5676000</v>
      </c>
      <c r="F33" s="18">
        <v>5726000</v>
      </c>
      <c r="G33" s="18">
        <v>1534000</v>
      </c>
      <c r="H33" s="18">
        <v>1521470.1800000002</v>
      </c>
      <c r="I33" s="19">
        <f t="shared" si="0"/>
        <v>-12529.819999999832</v>
      </c>
      <c r="J33" s="19">
        <f t="shared" si="1"/>
        <v>99.183192959582797</v>
      </c>
    </row>
    <row r="34" spans="1:10" ht="38.25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0</v>
      </c>
      <c r="F34" s="18">
        <v>0</v>
      </c>
      <c r="G34" s="18">
        <v>0</v>
      </c>
      <c r="H34" s="18">
        <v>1022.4</v>
      </c>
      <c r="I34" s="19">
        <f t="shared" si="0"/>
        <v>1022.4</v>
      </c>
      <c r="J34" s="19">
        <f t="shared" si="1"/>
        <v>0</v>
      </c>
    </row>
    <row r="35" spans="1:10" ht="38.25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46000</v>
      </c>
      <c r="F35" s="18">
        <v>46000</v>
      </c>
      <c r="G35" s="18">
        <v>4000</v>
      </c>
      <c r="H35" s="18">
        <v>21035.71</v>
      </c>
      <c r="I35" s="19">
        <f t="shared" si="0"/>
        <v>17035.71</v>
      </c>
      <c r="J35" s="19">
        <f t="shared" si="1"/>
        <v>525.89274999999998</v>
      </c>
    </row>
    <row r="36" spans="1:10" ht="38.25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400000</v>
      </c>
      <c r="F36" s="18">
        <v>400000</v>
      </c>
      <c r="G36" s="18">
        <v>20000</v>
      </c>
      <c r="H36" s="18">
        <v>55995.6</v>
      </c>
      <c r="I36" s="19">
        <f t="shared" si="0"/>
        <v>35995.599999999999</v>
      </c>
      <c r="J36" s="19">
        <f t="shared" si="1"/>
        <v>279.97799999999995</v>
      </c>
    </row>
    <row r="37" spans="1:10" ht="38.25" x14ac:dyDescent="0.2">
      <c r="A37" s="16">
        <v>0</v>
      </c>
      <c r="B37" s="23" t="s">
        <v>13</v>
      </c>
      <c r="C37" s="23" t="s">
        <v>69</v>
      </c>
      <c r="D37" s="17" t="s">
        <v>70</v>
      </c>
      <c r="E37" s="18">
        <v>280000</v>
      </c>
      <c r="F37" s="18">
        <v>280000</v>
      </c>
      <c r="G37" s="18">
        <v>85000</v>
      </c>
      <c r="H37" s="18">
        <v>105989.54</v>
      </c>
      <c r="I37" s="19">
        <f t="shared" si="0"/>
        <v>20989.539999999994</v>
      </c>
      <c r="J37" s="19">
        <f t="shared" si="1"/>
        <v>124.69357647058823</v>
      </c>
    </row>
    <row r="38" spans="1:10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2300000</v>
      </c>
      <c r="F38" s="18">
        <v>2300000</v>
      </c>
      <c r="G38" s="18">
        <v>750000</v>
      </c>
      <c r="H38" s="18">
        <v>641506.43000000005</v>
      </c>
      <c r="I38" s="19">
        <f t="shared" si="0"/>
        <v>-108493.56999999995</v>
      </c>
      <c r="J38" s="19">
        <f t="shared" si="1"/>
        <v>85.534190666666674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1700000</v>
      </c>
      <c r="F39" s="18">
        <v>1750000</v>
      </c>
      <c r="G39" s="18">
        <v>520000</v>
      </c>
      <c r="H39" s="18">
        <v>580461.75</v>
      </c>
      <c r="I39" s="19">
        <f t="shared" si="0"/>
        <v>60461.75</v>
      </c>
      <c r="J39" s="19">
        <f t="shared" si="1"/>
        <v>111.62725961538462</v>
      </c>
    </row>
    <row r="40" spans="1:10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450000</v>
      </c>
      <c r="F40" s="18">
        <v>450000</v>
      </c>
      <c r="G40" s="18">
        <v>15000</v>
      </c>
      <c r="H40" s="18">
        <v>32722.37</v>
      </c>
      <c r="I40" s="19">
        <f t="shared" si="0"/>
        <v>17722.37</v>
      </c>
      <c r="J40" s="19">
        <f t="shared" si="1"/>
        <v>218.14913333333331</v>
      </c>
    </row>
    <row r="41" spans="1:10" x14ac:dyDescent="0.2">
      <c r="A41" s="16">
        <v>0</v>
      </c>
      <c r="B41" s="23" t="s">
        <v>13</v>
      </c>
      <c r="C41" s="23" t="s">
        <v>77</v>
      </c>
      <c r="D41" s="17" t="s">
        <v>78</v>
      </c>
      <c r="E41" s="18">
        <v>500000</v>
      </c>
      <c r="F41" s="18">
        <v>500000</v>
      </c>
      <c r="G41" s="18">
        <v>140000</v>
      </c>
      <c r="H41" s="18">
        <v>82736.38</v>
      </c>
      <c r="I41" s="19">
        <f t="shared" ref="I41:I72" si="2">H41-G41</f>
        <v>-57263.619999999995</v>
      </c>
      <c r="J41" s="19">
        <f t="shared" ref="J41:J72" si="3">IF(G41=0,0,H41/G41*100)</f>
        <v>59.097414285714287</v>
      </c>
    </row>
    <row r="42" spans="1:10" x14ac:dyDescent="0.2">
      <c r="A42" s="16">
        <v>1</v>
      </c>
      <c r="B42" s="23" t="s">
        <v>13</v>
      </c>
      <c r="C42" s="23" t="s">
        <v>79</v>
      </c>
      <c r="D42" s="17" t="s">
        <v>80</v>
      </c>
      <c r="E42" s="18">
        <v>0</v>
      </c>
      <c r="F42" s="18">
        <v>0</v>
      </c>
      <c r="G42" s="18">
        <v>0</v>
      </c>
      <c r="H42" s="18">
        <v>1</v>
      </c>
      <c r="I42" s="19">
        <f t="shared" si="2"/>
        <v>1</v>
      </c>
      <c r="J42" s="19">
        <f t="shared" si="3"/>
        <v>0</v>
      </c>
    </row>
    <row r="43" spans="1:10" x14ac:dyDescent="0.2">
      <c r="A43" s="16">
        <v>0</v>
      </c>
      <c r="B43" s="23" t="s">
        <v>13</v>
      </c>
      <c r="C43" s="23" t="s">
        <v>81</v>
      </c>
      <c r="D43" s="17" t="s">
        <v>82</v>
      </c>
      <c r="E43" s="18">
        <v>0</v>
      </c>
      <c r="F43" s="18">
        <v>0</v>
      </c>
      <c r="G43" s="18">
        <v>0</v>
      </c>
      <c r="H43" s="18">
        <v>1</v>
      </c>
      <c r="I43" s="19">
        <f t="shared" si="2"/>
        <v>1</v>
      </c>
      <c r="J43" s="19">
        <f t="shared" si="3"/>
        <v>0</v>
      </c>
    </row>
    <row r="44" spans="1:10" x14ac:dyDescent="0.2">
      <c r="A44" s="16">
        <v>1</v>
      </c>
      <c r="B44" s="23" t="s">
        <v>13</v>
      </c>
      <c r="C44" s="23" t="s">
        <v>83</v>
      </c>
      <c r="D44" s="17" t="s">
        <v>84</v>
      </c>
      <c r="E44" s="18">
        <v>9130000</v>
      </c>
      <c r="F44" s="18">
        <v>9928000</v>
      </c>
      <c r="G44" s="18">
        <v>4108000</v>
      </c>
      <c r="H44" s="18">
        <v>4321122.6099999994</v>
      </c>
      <c r="I44" s="19">
        <f t="shared" si="2"/>
        <v>213122.6099999994</v>
      </c>
      <c r="J44" s="19">
        <f t="shared" si="3"/>
        <v>105.18798953261927</v>
      </c>
    </row>
    <row r="45" spans="1:10" x14ac:dyDescent="0.2">
      <c r="A45" s="16">
        <v>0</v>
      </c>
      <c r="B45" s="23" t="s">
        <v>13</v>
      </c>
      <c r="C45" s="23" t="s">
        <v>85</v>
      </c>
      <c r="D45" s="17" t="s">
        <v>86</v>
      </c>
      <c r="E45" s="18">
        <v>730000</v>
      </c>
      <c r="F45" s="18">
        <v>730000</v>
      </c>
      <c r="G45" s="18">
        <v>230000</v>
      </c>
      <c r="H45" s="18">
        <v>216505.38</v>
      </c>
      <c r="I45" s="19">
        <f t="shared" si="2"/>
        <v>-13494.619999999995</v>
      </c>
      <c r="J45" s="19">
        <f t="shared" si="3"/>
        <v>94.132773913043479</v>
      </c>
    </row>
    <row r="46" spans="1:10" x14ac:dyDescent="0.2">
      <c r="A46" s="16">
        <v>0</v>
      </c>
      <c r="B46" s="23" t="s">
        <v>13</v>
      </c>
      <c r="C46" s="23" t="s">
        <v>87</v>
      </c>
      <c r="D46" s="17" t="s">
        <v>88</v>
      </c>
      <c r="E46" s="18">
        <v>7500000</v>
      </c>
      <c r="F46" s="18">
        <v>8298000</v>
      </c>
      <c r="G46" s="18">
        <v>3448000</v>
      </c>
      <c r="H46" s="18">
        <v>3876170.11</v>
      </c>
      <c r="I46" s="19">
        <f t="shared" si="2"/>
        <v>428170.10999999987</v>
      </c>
      <c r="J46" s="19">
        <f t="shared" si="3"/>
        <v>112.41792662412993</v>
      </c>
    </row>
    <row r="47" spans="1:10" ht="51" x14ac:dyDescent="0.2">
      <c r="A47" s="16">
        <v>0</v>
      </c>
      <c r="B47" s="23" t="s">
        <v>13</v>
      </c>
      <c r="C47" s="23" t="s">
        <v>89</v>
      </c>
      <c r="D47" s="17" t="s">
        <v>90</v>
      </c>
      <c r="E47" s="18">
        <v>900000</v>
      </c>
      <c r="F47" s="18">
        <v>900000</v>
      </c>
      <c r="G47" s="18">
        <v>430000</v>
      </c>
      <c r="H47" s="18">
        <v>228447.12</v>
      </c>
      <c r="I47" s="19">
        <f t="shared" si="2"/>
        <v>-201552.88</v>
      </c>
      <c r="J47" s="19">
        <f t="shared" si="3"/>
        <v>53.127237209302322</v>
      </c>
    </row>
    <row r="48" spans="1:10" x14ac:dyDescent="0.2">
      <c r="A48" s="16">
        <v>1</v>
      </c>
      <c r="B48" s="23" t="s">
        <v>13</v>
      </c>
      <c r="C48" s="23" t="s">
        <v>91</v>
      </c>
      <c r="D48" s="17" t="s">
        <v>92</v>
      </c>
      <c r="E48" s="18">
        <v>1563000</v>
      </c>
      <c r="F48" s="18">
        <v>1645000</v>
      </c>
      <c r="G48" s="18">
        <v>485400</v>
      </c>
      <c r="H48" s="18">
        <v>539413.56999999995</v>
      </c>
      <c r="I48" s="19">
        <f t="shared" si="2"/>
        <v>54013.569999999949</v>
      </c>
      <c r="J48" s="19">
        <f t="shared" si="3"/>
        <v>111.12764112072517</v>
      </c>
    </row>
    <row r="49" spans="1:10" x14ac:dyDescent="0.2">
      <c r="A49" s="16">
        <v>1</v>
      </c>
      <c r="B49" s="23" t="s">
        <v>13</v>
      </c>
      <c r="C49" s="23" t="s">
        <v>93</v>
      </c>
      <c r="D49" s="17" t="s">
        <v>94</v>
      </c>
      <c r="E49" s="18">
        <v>129000</v>
      </c>
      <c r="F49" s="18">
        <v>131000</v>
      </c>
      <c r="G49" s="18">
        <v>34000</v>
      </c>
      <c r="H49" s="18">
        <v>53385.8</v>
      </c>
      <c r="I49" s="19">
        <f t="shared" si="2"/>
        <v>19385.800000000003</v>
      </c>
      <c r="J49" s="19">
        <f t="shared" si="3"/>
        <v>157.0170588235294</v>
      </c>
    </row>
    <row r="50" spans="1:10" ht="63.75" x14ac:dyDescent="0.2">
      <c r="A50" s="16">
        <v>1</v>
      </c>
      <c r="B50" s="23" t="s">
        <v>13</v>
      </c>
      <c r="C50" s="23" t="s">
        <v>95</v>
      </c>
      <c r="D50" s="17" t="s">
        <v>96</v>
      </c>
      <c r="E50" s="18">
        <v>4000</v>
      </c>
      <c r="F50" s="18">
        <v>4000</v>
      </c>
      <c r="G50" s="18">
        <v>1000</v>
      </c>
      <c r="H50" s="18">
        <v>41.54</v>
      </c>
      <c r="I50" s="19">
        <f t="shared" si="2"/>
        <v>-958.46</v>
      </c>
      <c r="J50" s="19">
        <f t="shared" si="3"/>
        <v>4.1539999999999999</v>
      </c>
    </row>
    <row r="51" spans="1:10" ht="38.25" x14ac:dyDescent="0.2">
      <c r="A51" s="16">
        <v>0</v>
      </c>
      <c r="B51" s="23" t="s">
        <v>13</v>
      </c>
      <c r="C51" s="23" t="s">
        <v>97</v>
      </c>
      <c r="D51" s="17" t="s">
        <v>98</v>
      </c>
      <c r="E51" s="18">
        <v>4000</v>
      </c>
      <c r="F51" s="18">
        <v>4000</v>
      </c>
      <c r="G51" s="18">
        <v>1000</v>
      </c>
      <c r="H51" s="18">
        <v>41.54</v>
      </c>
      <c r="I51" s="19">
        <f t="shared" si="2"/>
        <v>-958.46</v>
      </c>
      <c r="J51" s="19">
        <f t="shared" si="3"/>
        <v>4.1539999999999999</v>
      </c>
    </row>
    <row r="52" spans="1:10" x14ac:dyDescent="0.2">
      <c r="A52" s="16">
        <v>1</v>
      </c>
      <c r="B52" s="23" t="s">
        <v>13</v>
      </c>
      <c r="C52" s="23" t="s">
        <v>99</v>
      </c>
      <c r="D52" s="17" t="s">
        <v>100</v>
      </c>
      <c r="E52" s="18">
        <v>125000</v>
      </c>
      <c r="F52" s="18">
        <v>127000</v>
      </c>
      <c r="G52" s="18">
        <v>33000</v>
      </c>
      <c r="H52" s="18">
        <v>53344.26</v>
      </c>
      <c r="I52" s="19">
        <f t="shared" si="2"/>
        <v>20344.260000000002</v>
      </c>
      <c r="J52" s="19">
        <f t="shared" si="3"/>
        <v>161.64927272727274</v>
      </c>
    </row>
    <row r="53" spans="1:10" x14ac:dyDescent="0.2">
      <c r="A53" s="16">
        <v>0</v>
      </c>
      <c r="B53" s="23" t="s">
        <v>13</v>
      </c>
      <c r="C53" s="23" t="s">
        <v>101</v>
      </c>
      <c r="D53" s="17" t="s">
        <v>102</v>
      </c>
      <c r="E53" s="18">
        <v>125000</v>
      </c>
      <c r="F53" s="18">
        <v>125000</v>
      </c>
      <c r="G53" s="18">
        <v>31000</v>
      </c>
      <c r="H53" s="18">
        <v>41214.26</v>
      </c>
      <c r="I53" s="19">
        <f t="shared" si="2"/>
        <v>10214.260000000002</v>
      </c>
      <c r="J53" s="19">
        <f t="shared" si="3"/>
        <v>132.94922580645161</v>
      </c>
    </row>
    <row r="54" spans="1:10" ht="63.75" x14ac:dyDescent="0.2">
      <c r="A54" s="16">
        <v>0</v>
      </c>
      <c r="B54" s="23" t="s">
        <v>13</v>
      </c>
      <c r="C54" s="23" t="s">
        <v>103</v>
      </c>
      <c r="D54" s="17" t="s">
        <v>104</v>
      </c>
      <c r="E54" s="18">
        <v>0</v>
      </c>
      <c r="F54" s="18">
        <v>0</v>
      </c>
      <c r="G54" s="18">
        <v>0</v>
      </c>
      <c r="H54" s="18">
        <v>10000</v>
      </c>
      <c r="I54" s="19">
        <f t="shared" si="2"/>
        <v>10000</v>
      </c>
      <c r="J54" s="19">
        <f t="shared" si="3"/>
        <v>0</v>
      </c>
    </row>
    <row r="55" spans="1:10" ht="63.75" x14ac:dyDescent="0.2">
      <c r="A55" s="16">
        <v>0</v>
      </c>
      <c r="B55" s="23" t="s">
        <v>13</v>
      </c>
      <c r="C55" s="23" t="s">
        <v>105</v>
      </c>
      <c r="D55" s="17" t="s">
        <v>106</v>
      </c>
      <c r="E55" s="18">
        <v>0</v>
      </c>
      <c r="F55" s="18">
        <v>2000</v>
      </c>
      <c r="G55" s="18">
        <v>2000</v>
      </c>
      <c r="H55" s="18">
        <v>2130</v>
      </c>
      <c r="I55" s="19">
        <f t="shared" si="2"/>
        <v>130</v>
      </c>
      <c r="J55" s="19">
        <f t="shared" si="3"/>
        <v>106.5</v>
      </c>
    </row>
    <row r="56" spans="1:10" ht="25.5" x14ac:dyDescent="0.2">
      <c r="A56" s="16">
        <v>1</v>
      </c>
      <c r="B56" s="23" t="s">
        <v>13</v>
      </c>
      <c r="C56" s="23" t="s">
        <v>107</v>
      </c>
      <c r="D56" s="17" t="s">
        <v>108</v>
      </c>
      <c r="E56" s="18">
        <v>1284000</v>
      </c>
      <c r="F56" s="18">
        <v>1356000</v>
      </c>
      <c r="G56" s="18">
        <v>403400</v>
      </c>
      <c r="H56" s="18">
        <v>437799.99</v>
      </c>
      <c r="I56" s="19">
        <f t="shared" si="2"/>
        <v>34399.989999999991</v>
      </c>
      <c r="J56" s="19">
        <f t="shared" si="3"/>
        <v>108.52751363411006</v>
      </c>
    </row>
    <row r="57" spans="1:10" x14ac:dyDescent="0.2">
      <c r="A57" s="16">
        <v>1</v>
      </c>
      <c r="B57" s="23" t="s">
        <v>13</v>
      </c>
      <c r="C57" s="23" t="s">
        <v>109</v>
      </c>
      <c r="D57" s="17" t="s">
        <v>110</v>
      </c>
      <c r="E57" s="18">
        <v>1210000</v>
      </c>
      <c r="F57" s="18">
        <v>1259000</v>
      </c>
      <c r="G57" s="18">
        <v>364200</v>
      </c>
      <c r="H57" s="18">
        <v>388944.14</v>
      </c>
      <c r="I57" s="19">
        <f t="shared" si="2"/>
        <v>24744.140000000014</v>
      </c>
      <c r="J57" s="19">
        <f t="shared" si="3"/>
        <v>106.79410763316859</v>
      </c>
    </row>
    <row r="58" spans="1:10" ht="38.25" x14ac:dyDescent="0.2">
      <c r="A58" s="16">
        <v>0</v>
      </c>
      <c r="B58" s="23" t="s">
        <v>13</v>
      </c>
      <c r="C58" s="23" t="s">
        <v>111</v>
      </c>
      <c r="D58" s="17" t="s">
        <v>112</v>
      </c>
      <c r="E58" s="18">
        <v>20000</v>
      </c>
      <c r="F58" s="18">
        <v>20000</v>
      </c>
      <c r="G58" s="18">
        <v>5200</v>
      </c>
      <c r="H58" s="18">
        <v>1960</v>
      </c>
      <c r="I58" s="19">
        <f t="shared" si="2"/>
        <v>-3240</v>
      </c>
      <c r="J58" s="19">
        <f t="shared" si="3"/>
        <v>37.692307692307693</v>
      </c>
    </row>
    <row r="59" spans="1:10" x14ac:dyDescent="0.2">
      <c r="A59" s="16">
        <v>0</v>
      </c>
      <c r="B59" s="23" t="s">
        <v>13</v>
      </c>
      <c r="C59" s="23" t="s">
        <v>113</v>
      </c>
      <c r="D59" s="17" t="s">
        <v>114</v>
      </c>
      <c r="E59" s="18">
        <v>830000</v>
      </c>
      <c r="F59" s="18">
        <v>870000</v>
      </c>
      <c r="G59" s="18">
        <v>250000</v>
      </c>
      <c r="H59" s="18">
        <v>264584.14</v>
      </c>
      <c r="I59" s="19">
        <f t="shared" si="2"/>
        <v>14584.140000000014</v>
      </c>
      <c r="J59" s="19">
        <f t="shared" si="3"/>
        <v>105.833656</v>
      </c>
    </row>
    <row r="60" spans="1:10" ht="25.5" x14ac:dyDescent="0.2">
      <c r="A60" s="16">
        <v>0</v>
      </c>
      <c r="B60" s="23" t="s">
        <v>13</v>
      </c>
      <c r="C60" s="23" t="s">
        <v>115</v>
      </c>
      <c r="D60" s="17" t="s">
        <v>116</v>
      </c>
      <c r="E60" s="18">
        <v>360000</v>
      </c>
      <c r="F60" s="18">
        <v>369000</v>
      </c>
      <c r="G60" s="18">
        <v>109000</v>
      </c>
      <c r="H60" s="18">
        <v>122400</v>
      </c>
      <c r="I60" s="19">
        <f t="shared" si="2"/>
        <v>13400</v>
      </c>
      <c r="J60" s="19">
        <f t="shared" si="3"/>
        <v>112.29357798165138</v>
      </c>
    </row>
    <row r="61" spans="1:10" x14ac:dyDescent="0.2">
      <c r="A61" s="16">
        <v>1</v>
      </c>
      <c r="B61" s="23" t="s">
        <v>13</v>
      </c>
      <c r="C61" s="23" t="s">
        <v>117</v>
      </c>
      <c r="D61" s="17" t="s">
        <v>118</v>
      </c>
      <c r="E61" s="18">
        <v>74000</v>
      </c>
      <c r="F61" s="18">
        <v>97000</v>
      </c>
      <c r="G61" s="18">
        <v>39200</v>
      </c>
      <c r="H61" s="18">
        <v>48855.85</v>
      </c>
      <c r="I61" s="19">
        <f t="shared" si="2"/>
        <v>9655.8499999999985</v>
      </c>
      <c r="J61" s="19">
        <f t="shared" si="3"/>
        <v>124.63227040816327</v>
      </c>
    </row>
    <row r="62" spans="1:10" ht="38.25" x14ac:dyDescent="0.2">
      <c r="A62" s="16">
        <v>0</v>
      </c>
      <c r="B62" s="23" t="s">
        <v>13</v>
      </c>
      <c r="C62" s="23" t="s">
        <v>119</v>
      </c>
      <c r="D62" s="17" t="s">
        <v>120</v>
      </c>
      <c r="E62" s="18">
        <v>70000</v>
      </c>
      <c r="F62" s="18">
        <v>93000</v>
      </c>
      <c r="G62" s="18">
        <v>38000</v>
      </c>
      <c r="H62" s="18">
        <v>47699.85</v>
      </c>
      <c r="I62" s="19">
        <f t="shared" si="2"/>
        <v>9699.8499999999985</v>
      </c>
      <c r="J62" s="19">
        <f t="shared" si="3"/>
        <v>125.52592105263159</v>
      </c>
    </row>
    <row r="63" spans="1:10" ht="38.25" x14ac:dyDescent="0.2">
      <c r="A63" s="16">
        <v>0</v>
      </c>
      <c r="B63" s="23" t="s">
        <v>13</v>
      </c>
      <c r="C63" s="23" t="s">
        <v>121</v>
      </c>
      <c r="D63" s="17" t="s">
        <v>122</v>
      </c>
      <c r="E63" s="18">
        <v>4000</v>
      </c>
      <c r="F63" s="18">
        <v>4000</v>
      </c>
      <c r="G63" s="18">
        <v>1200</v>
      </c>
      <c r="H63" s="18">
        <v>1156</v>
      </c>
      <c r="I63" s="19">
        <f t="shared" si="2"/>
        <v>-44</v>
      </c>
      <c r="J63" s="19">
        <f t="shared" si="3"/>
        <v>96.333333333333343</v>
      </c>
    </row>
    <row r="64" spans="1:10" x14ac:dyDescent="0.2">
      <c r="A64" s="16">
        <v>1</v>
      </c>
      <c r="B64" s="23" t="s">
        <v>13</v>
      </c>
      <c r="C64" s="23" t="s">
        <v>123</v>
      </c>
      <c r="D64" s="17" t="s">
        <v>124</v>
      </c>
      <c r="E64" s="18">
        <v>150000</v>
      </c>
      <c r="F64" s="18">
        <v>158000</v>
      </c>
      <c r="G64" s="18">
        <v>48000</v>
      </c>
      <c r="H64" s="18">
        <v>48227.78</v>
      </c>
      <c r="I64" s="19">
        <f t="shared" si="2"/>
        <v>227.77999999999884</v>
      </c>
      <c r="J64" s="19">
        <f t="shared" si="3"/>
        <v>100.47454166666667</v>
      </c>
    </row>
    <row r="65" spans="1:10" x14ac:dyDescent="0.2">
      <c r="A65" s="16">
        <v>1</v>
      </c>
      <c r="B65" s="23" t="s">
        <v>13</v>
      </c>
      <c r="C65" s="23" t="s">
        <v>125</v>
      </c>
      <c r="D65" s="17" t="s">
        <v>100</v>
      </c>
      <c r="E65" s="18">
        <v>150000</v>
      </c>
      <c r="F65" s="18">
        <v>158000</v>
      </c>
      <c r="G65" s="18">
        <v>48000</v>
      </c>
      <c r="H65" s="18">
        <v>48227.78</v>
      </c>
      <c r="I65" s="19">
        <f t="shared" si="2"/>
        <v>227.77999999999884</v>
      </c>
      <c r="J65" s="19">
        <f t="shared" si="3"/>
        <v>100.47454166666667</v>
      </c>
    </row>
    <row r="66" spans="1:10" x14ac:dyDescent="0.2">
      <c r="A66" s="16">
        <v>0</v>
      </c>
      <c r="B66" s="23" t="s">
        <v>13</v>
      </c>
      <c r="C66" s="23" t="s">
        <v>126</v>
      </c>
      <c r="D66" s="17" t="s">
        <v>100</v>
      </c>
      <c r="E66" s="18">
        <v>150000</v>
      </c>
      <c r="F66" s="18">
        <v>158000</v>
      </c>
      <c r="G66" s="18">
        <v>48000</v>
      </c>
      <c r="H66" s="18">
        <v>48227.78</v>
      </c>
      <c r="I66" s="19">
        <f t="shared" si="2"/>
        <v>227.77999999999884</v>
      </c>
      <c r="J66" s="19">
        <f t="shared" si="3"/>
        <v>100.47454166666667</v>
      </c>
    </row>
    <row r="67" spans="1:10" x14ac:dyDescent="0.2">
      <c r="A67" s="16">
        <v>1</v>
      </c>
      <c r="B67" s="23" t="s">
        <v>13</v>
      </c>
      <c r="C67" s="23" t="s">
        <v>127</v>
      </c>
      <c r="D67" s="17" t="s">
        <v>128</v>
      </c>
      <c r="E67" s="18">
        <v>67808900</v>
      </c>
      <c r="F67" s="18">
        <v>68294976.030000001</v>
      </c>
      <c r="G67" s="18">
        <v>21695016.030000001</v>
      </c>
      <c r="H67" s="18">
        <v>21589866.030000001</v>
      </c>
      <c r="I67" s="19">
        <f t="shared" si="2"/>
        <v>-105150</v>
      </c>
      <c r="J67" s="19">
        <f t="shared" si="3"/>
        <v>99.515326470122929</v>
      </c>
    </row>
    <row r="68" spans="1:10" x14ac:dyDescent="0.2">
      <c r="A68" s="16">
        <v>1</v>
      </c>
      <c r="B68" s="23" t="s">
        <v>13</v>
      </c>
      <c r="C68" s="23" t="s">
        <v>129</v>
      </c>
      <c r="D68" s="17" t="s">
        <v>130</v>
      </c>
      <c r="E68" s="18">
        <v>67808900</v>
      </c>
      <c r="F68" s="18">
        <v>68294976.030000001</v>
      </c>
      <c r="G68" s="18">
        <v>21695016.030000001</v>
      </c>
      <c r="H68" s="18">
        <v>21589866.030000001</v>
      </c>
      <c r="I68" s="19">
        <f t="shared" si="2"/>
        <v>-105150</v>
      </c>
      <c r="J68" s="19">
        <f t="shared" si="3"/>
        <v>99.515326470122929</v>
      </c>
    </row>
    <row r="69" spans="1:10" x14ac:dyDescent="0.2">
      <c r="A69" s="16">
        <v>1</v>
      </c>
      <c r="B69" s="23" t="s">
        <v>13</v>
      </c>
      <c r="C69" s="23" t="s">
        <v>131</v>
      </c>
      <c r="D69" s="17" t="s">
        <v>132</v>
      </c>
      <c r="E69" s="18">
        <v>15767800</v>
      </c>
      <c r="F69" s="18">
        <v>15767800</v>
      </c>
      <c r="G69" s="18">
        <v>5256000</v>
      </c>
      <c r="H69" s="18">
        <v>5256000</v>
      </c>
      <c r="I69" s="19">
        <f t="shared" si="2"/>
        <v>0</v>
      </c>
      <c r="J69" s="19">
        <f t="shared" si="3"/>
        <v>100</v>
      </c>
    </row>
    <row r="70" spans="1:10" x14ac:dyDescent="0.2">
      <c r="A70" s="16">
        <v>0</v>
      </c>
      <c r="B70" s="23" t="s">
        <v>13</v>
      </c>
      <c r="C70" s="23" t="s">
        <v>133</v>
      </c>
      <c r="D70" s="17" t="s">
        <v>134</v>
      </c>
      <c r="E70" s="18">
        <v>15767800</v>
      </c>
      <c r="F70" s="18">
        <v>15767800</v>
      </c>
      <c r="G70" s="18">
        <v>5256000</v>
      </c>
      <c r="H70" s="18">
        <v>5256000</v>
      </c>
      <c r="I70" s="19">
        <f t="shared" si="2"/>
        <v>0</v>
      </c>
      <c r="J70" s="19">
        <f t="shared" si="3"/>
        <v>100</v>
      </c>
    </row>
    <row r="71" spans="1:10" x14ac:dyDescent="0.2">
      <c r="A71" s="16">
        <v>1</v>
      </c>
      <c r="B71" s="23" t="s">
        <v>13</v>
      </c>
      <c r="C71" s="23" t="s">
        <v>135</v>
      </c>
      <c r="D71" s="17" t="s">
        <v>136</v>
      </c>
      <c r="E71" s="18">
        <v>49698000</v>
      </c>
      <c r="F71" s="18">
        <v>49698000</v>
      </c>
      <c r="G71" s="18">
        <v>15455000</v>
      </c>
      <c r="H71" s="18">
        <v>15455000</v>
      </c>
      <c r="I71" s="19">
        <f t="shared" si="2"/>
        <v>0</v>
      </c>
      <c r="J71" s="19">
        <f t="shared" si="3"/>
        <v>100</v>
      </c>
    </row>
    <row r="72" spans="1:10" ht="25.5" x14ac:dyDescent="0.2">
      <c r="A72" s="16">
        <v>0</v>
      </c>
      <c r="B72" s="23" t="s">
        <v>13</v>
      </c>
      <c r="C72" s="23" t="s">
        <v>137</v>
      </c>
      <c r="D72" s="17" t="s">
        <v>138</v>
      </c>
      <c r="E72" s="18">
        <v>49698000</v>
      </c>
      <c r="F72" s="18">
        <v>49698000</v>
      </c>
      <c r="G72" s="18">
        <v>15455000</v>
      </c>
      <c r="H72" s="18">
        <v>15455000</v>
      </c>
      <c r="I72" s="19">
        <f t="shared" si="2"/>
        <v>0</v>
      </c>
      <c r="J72" s="19">
        <f t="shared" si="3"/>
        <v>100</v>
      </c>
    </row>
    <row r="73" spans="1:10" x14ac:dyDescent="0.2">
      <c r="A73" s="16">
        <v>1</v>
      </c>
      <c r="B73" s="23" t="s">
        <v>13</v>
      </c>
      <c r="C73" s="23" t="s">
        <v>139</v>
      </c>
      <c r="D73" s="17" t="s">
        <v>140</v>
      </c>
      <c r="E73" s="18">
        <v>0</v>
      </c>
      <c r="F73" s="18">
        <v>101836.03</v>
      </c>
      <c r="G73" s="18">
        <v>101836.03</v>
      </c>
      <c r="H73" s="18">
        <v>101836.03</v>
      </c>
      <c r="I73" s="19">
        <f t="shared" ref="I73:I104" si="4">H73-G73</f>
        <v>0</v>
      </c>
      <c r="J73" s="19">
        <f t="shared" ref="J73:J79" si="5">IF(G73=0,0,H73/G73*100)</f>
        <v>100</v>
      </c>
    </row>
    <row r="74" spans="1:10" x14ac:dyDescent="0.2">
      <c r="A74" s="16">
        <v>0</v>
      </c>
      <c r="B74" s="23" t="s">
        <v>13</v>
      </c>
      <c r="C74" s="23" t="s">
        <v>141</v>
      </c>
      <c r="D74" s="17" t="s">
        <v>142</v>
      </c>
      <c r="E74" s="18">
        <v>0</v>
      </c>
      <c r="F74" s="18">
        <v>101836.03</v>
      </c>
      <c r="G74" s="18">
        <v>101836.03</v>
      </c>
      <c r="H74" s="18">
        <v>101836.03</v>
      </c>
      <c r="I74" s="19">
        <f t="shared" si="4"/>
        <v>0</v>
      </c>
      <c r="J74" s="19">
        <f t="shared" si="5"/>
        <v>100</v>
      </c>
    </row>
    <row r="75" spans="1:10" x14ac:dyDescent="0.2">
      <c r="A75" s="16">
        <v>1</v>
      </c>
      <c r="B75" s="23" t="s">
        <v>13</v>
      </c>
      <c r="C75" s="23" t="s">
        <v>143</v>
      </c>
      <c r="D75" s="17" t="s">
        <v>144</v>
      </c>
      <c r="E75" s="18">
        <v>2343100</v>
      </c>
      <c r="F75" s="18">
        <v>2727340</v>
      </c>
      <c r="G75" s="18">
        <v>882180</v>
      </c>
      <c r="H75" s="18">
        <v>777030</v>
      </c>
      <c r="I75" s="19">
        <f t="shared" si="4"/>
        <v>-105150</v>
      </c>
      <c r="J75" s="19">
        <f t="shared" si="5"/>
        <v>88.080663810106785</v>
      </c>
    </row>
    <row r="76" spans="1:10" ht="38.25" x14ac:dyDescent="0.2">
      <c r="A76" s="16">
        <v>0</v>
      </c>
      <c r="B76" s="23" t="s">
        <v>13</v>
      </c>
      <c r="C76" s="23" t="s">
        <v>145</v>
      </c>
      <c r="D76" s="17" t="s">
        <v>146</v>
      </c>
      <c r="E76" s="18">
        <v>2343100</v>
      </c>
      <c r="F76" s="18">
        <v>2343100</v>
      </c>
      <c r="G76" s="18">
        <v>728700</v>
      </c>
      <c r="H76" s="18">
        <v>623550</v>
      </c>
      <c r="I76" s="19">
        <f t="shared" si="4"/>
        <v>-105150</v>
      </c>
      <c r="J76" s="19">
        <f t="shared" si="5"/>
        <v>85.570193495265542</v>
      </c>
    </row>
    <row r="77" spans="1:10" x14ac:dyDescent="0.2">
      <c r="A77" s="16">
        <v>0</v>
      </c>
      <c r="B77" s="23" t="s">
        <v>13</v>
      </c>
      <c r="C77" s="23" t="s">
        <v>147</v>
      </c>
      <c r="D77" s="17" t="s">
        <v>148</v>
      </c>
      <c r="E77" s="18">
        <v>0</v>
      </c>
      <c r="F77" s="18">
        <v>384240</v>
      </c>
      <c r="G77" s="18">
        <v>153480</v>
      </c>
      <c r="H77" s="18">
        <v>153480</v>
      </c>
      <c r="I77" s="19">
        <f t="shared" si="4"/>
        <v>0</v>
      </c>
      <c r="J77" s="19">
        <f t="shared" si="5"/>
        <v>100</v>
      </c>
    </row>
    <row r="78" spans="1:10" x14ac:dyDescent="0.2">
      <c r="A78" s="16">
        <v>1</v>
      </c>
      <c r="B78" s="23"/>
      <c r="C78" s="23" t="s">
        <v>149</v>
      </c>
      <c r="D78" s="17" t="s">
        <v>150</v>
      </c>
      <c r="E78" s="18">
        <v>46968000</v>
      </c>
      <c r="F78" s="18">
        <v>48633000</v>
      </c>
      <c r="G78" s="18">
        <v>15972200</v>
      </c>
      <c r="H78" s="18">
        <v>16261507.869999997</v>
      </c>
      <c r="I78" s="19">
        <f t="shared" si="4"/>
        <v>289307.86999999732</v>
      </c>
      <c r="J78" s="19">
        <f t="shared" si="5"/>
        <v>101.81132135836013</v>
      </c>
    </row>
    <row r="79" spans="1:10" x14ac:dyDescent="0.2">
      <c r="A79" s="16">
        <v>1</v>
      </c>
      <c r="B79" s="23"/>
      <c r="C79" s="23" t="s">
        <v>149</v>
      </c>
      <c r="D79" s="17" t="s">
        <v>151</v>
      </c>
      <c r="E79" s="18">
        <v>114776900</v>
      </c>
      <c r="F79" s="18">
        <v>116927976.03</v>
      </c>
      <c r="G79" s="18">
        <v>37667216.030000001</v>
      </c>
      <c r="H79" s="18">
        <v>37851373.899999999</v>
      </c>
      <c r="I79" s="19">
        <f t="shared" si="4"/>
        <v>184157.86999999732</v>
      </c>
      <c r="J79" s="19">
        <f t="shared" si="5"/>
        <v>100.48890756846305</v>
      </c>
    </row>
  </sheetData>
  <mergeCells count="2">
    <mergeCell ref="B3:J3"/>
    <mergeCell ref="B5:J5"/>
  </mergeCells>
  <conditionalFormatting sqref="B9:B79">
    <cfRule type="expression" dxfId="8" priority="1" stopIfTrue="1">
      <formula>A9=1</formula>
    </cfRule>
  </conditionalFormatting>
  <conditionalFormatting sqref="C9:C79">
    <cfRule type="expression" dxfId="7" priority="2" stopIfTrue="1">
      <formula>A9=1</formula>
    </cfRule>
  </conditionalFormatting>
  <conditionalFormatting sqref="D9:D79">
    <cfRule type="expression" dxfId="6" priority="3" stopIfTrue="1">
      <formula>A9=1</formula>
    </cfRule>
  </conditionalFormatting>
  <conditionalFormatting sqref="E9:E79">
    <cfRule type="expression" dxfId="5" priority="4" stopIfTrue="1">
      <formula>A9=1</formula>
    </cfRule>
  </conditionalFormatting>
  <conditionalFormatting sqref="F9:F79">
    <cfRule type="expression" dxfId="4" priority="5" stopIfTrue="1">
      <formula>A9=1</formula>
    </cfRule>
  </conditionalFormatting>
  <conditionalFormatting sqref="G9:G79">
    <cfRule type="expression" dxfId="3" priority="6" stopIfTrue="1">
      <formula>A9=1</formula>
    </cfRule>
  </conditionalFormatting>
  <conditionalFormatting sqref="H9:H79">
    <cfRule type="expression" dxfId="2" priority="7" stopIfTrue="1">
      <formula>A9=1</formula>
    </cfRule>
  </conditionalFormatting>
  <conditionalFormatting sqref="I9:I79">
    <cfRule type="expression" dxfId="1" priority="8" stopIfTrue="1">
      <formula>A9=1</formula>
    </cfRule>
  </conditionalFormatting>
  <conditionalFormatting sqref="J9:J79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2024-05-01T06:05:23Z</dcterms:created>
  <dcterms:modified xsi:type="dcterms:W3CDTF">2024-05-01T06:05:45Z</dcterms:modified>
</cp:coreProperties>
</file>