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АНАЛІЗИ 2024\"/>
    </mc:Choice>
  </mc:AlternateContent>
  <bookViews>
    <workbookView xWindow="0" yWindow="0" windowWidth="21570" windowHeight="10260"/>
  </bookViews>
  <sheets>
    <sheet name="analiz_vd0" sheetId="2" r:id="rId1"/>
    <sheet name="Лист1" sheetId="1" r:id="rId2"/>
  </sheets>
  <externalReferences>
    <externalReference r:id="rId3"/>
  </externalReference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analiz_vd0!$5:$6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їжд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" i="2" l="1"/>
  <c r="Q8" i="2"/>
  <c r="Q9" i="2"/>
  <c r="Q10" i="2"/>
  <c r="Q11" i="2"/>
  <c r="Q12" i="2"/>
  <c r="Q13" i="2"/>
  <c r="Q14" i="2"/>
  <c r="Q15" i="2"/>
  <c r="Q16" i="2"/>
  <c r="Q17" i="2"/>
  <c r="Q18" i="2"/>
  <c r="Q19" i="2"/>
  <c r="Q20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</calcChain>
</file>

<file path=xl/sharedStrings.xml><?xml version="1.0" encoding="utf-8"?>
<sst xmlns="http://schemas.openxmlformats.org/spreadsheetml/2006/main" count="101" uniqueCount="101">
  <si>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</si>
  <si>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</si>
  <si>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</si>
  <si>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</si>
  <si>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</si>
  <si>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</si>
  <si>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</si>
  <si>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</si>
  <si>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</si>
  <si>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>Зареєстровані фінансові зобов'язання</t>
  </si>
  <si>
    <t>Залишки асигнувань на вказаний період</t>
  </si>
  <si>
    <t>Залишки асигнувань до кінця року</t>
  </si>
  <si>
    <t>% виконання на вказаний період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</si>
  <si>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</si>
  <si>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</si>
  <si>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</si>
  <si>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(грн)</t>
  </si>
  <si>
    <t>Аналіз фінансування установ на 30.06.2024</t>
  </si>
  <si>
    <t>Станом на  01.07.2024</t>
  </si>
  <si>
    <t>Бюджет Старовижiвської селищної територiальної громади</t>
  </si>
  <si>
    <t>Загальний фонд</t>
  </si>
  <si>
    <t>01</t>
  </si>
  <si>
    <t>Старовижівська селищна рада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</si>
  <si>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</si>
  <si>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</si>
  <si>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0110180</t>
  </si>
  <si>
    <t>Інша діяльність у сфері державного управління</t>
  </si>
  <si>
    <t>0111010</t>
  </si>
  <si>
    <t>Надання дошкільної освіти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</si>
  <si>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</si>
  <si>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</si>
  <si>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</si>
  <si>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</si>
  <si>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0111070</t>
  </si>
  <si>
    <t>Надання позашкільної освіти закладами позашкільної освіти, заходи із позашкільної роботи з дітьми</t>
  </si>
  <si>
    <t>0111080</t>
  </si>
  <si>
    <t>Надання спеціалізованої освіти мистецькими школами</t>
  </si>
  <si>
    <t>0111141</t>
  </si>
  <si>
    <t>Забезпечення діяльності інших закладів у сфері освіти</t>
  </si>
  <si>
    <t>0111142</t>
  </si>
  <si>
    <t>Інші програми та заходи у сфері освіти</t>
  </si>
  <si>
    <t>0111151</t>
  </si>
  <si>
    <t>Забезпечення діяльності інклюзивно-ресурсних центрів за рахунок коштів місцевого бюджету</t>
  </si>
  <si>
    <t>0111152</t>
  </si>
  <si>
    <t>Забезпечення діяльності інклюзивно-ресурсних центрів за рахунок освітньої субвенції</t>
  </si>
  <si>
    <t>0111200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</si>
  <si>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</si>
  <si>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0111291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</si>
  <si>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</t>
  </si>
  <si>
    <t>0112010</t>
  </si>
  <si>
    <t>Багатопрофільна стаціонарна медична допомога населенню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</si>
  <si>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</si>
  <si>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</si>
  <si>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0113032</t>
  </si>
  <si>
    <t>Надання пільг окремим категоріям громадян з оплати послуг зв`язку</t>
  </si>
  <si>
    <t>0113035</t>
  </si>
  <si>
    <t>Компенсаційні виплати за пільговий проїзд окремих категорій громадян на залізничному транспорті</t>
  </si>
  <si>
    <t>0113104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</si>
  <si>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</si>
  <si>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</si>
  <si>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</si>
  <si>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0113242</t>
  </si>
  <si>
    <t>Інші заходи у сфері соціального захисту і соціального забезпечення</t>
  </si>
  <si>
    <t>0114040</t>
  </si>
  <si>
    <t>Забезпечення діяльності музеїв i виставок</t>
  </si>
  <si>
    <t>0114060</t>
  </si>
  <si>
    <t>Забезпечення діяльності палаців i будинків культури, клубів, центрів дозвілля та iнших клубних закладів</t>
  </si>
  <si>
    <t>0114082</t>
  </si>
  <si>
    <t>Інші заходи в галузі культури і мистецтва</t>
  </si>
  <si>
    <t>0115011</t>
  </si>
  <si>
    <t>Проведення навчально-тренувальних зборів і змагань з олімпійських видів спорту</t>
  </si>
  <si>
    <t>0116030</t>
  </si>
  <si>
    <t>Організація благоустрою населених пунктів</t>
  </si>
  <si>
    <t>0116084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</si>
  <si>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</si>
  <si>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0117110</t>
  </si>
  <si>
    <t>Реалізація програм в галузі сільського господарства</t>
  </si>
  <si>
    <t>0117130</t>
  </si>
  <si>
    <t>Здійснення заходів із землеустрою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</si>
  <si>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</si>
  <si>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</si>
  <si>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0118110</t>
  </si>
  <si>
    <t>Заходи із запобігання та ліквідації надзвичайних ситуацій та наслідків стихійного лиха</t>
  </si>
  <si>
    <t>0118220</t>
  </si>
  <si>
    <t>Заходи та роботи з мобілізаційної підготовки місцевого значення</t>
  </si>
  <si>
    <t>0118230</t>
  </si>
  <si>
    <t>Інші заходи громадського порядку та безпеки</t>
  </si>
  <si>
    <t>0118240</t>
  </si>
  <si>
    <t>Заходи та роботи з територіальної оборони</t>
  </si>
  <si>
    <t>37</t>
  </si>
  <si>
    <t>Відділ фінансів Старовижівської селищної ради</t>
  </si>
  <si>
    <t>3710160</t>
  </si>
  <si>
    <t>Керівництво і управління у відповідній сфері у містах (місті Києві), селищах, селах, територіальних громадах</t>
  </si>
  <si>
    <t>3718710</t>
  </si>
  <si>
    <t>Резервний фонд місцевого бюджету</t>
  </si>
  <si>
    <t>3719770</t>
  </si>
  <si>
    <t>Інші субвенції з місцевого бюджету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</si>
  <si>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</si>
  <si>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</si>
  <si>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 </t>
  </si>
  <si>
    <t xml:space="preserve">Усього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</si>
</sst>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Alignment="1">
      <alignment horizontal="right"/>
    </xf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vertical="center"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96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epmb/Shared%20Documents/&#1050;&#1085;&#1080;&#1078;&#1082;&#1080;%20(&#1074;&#1080;&#1082;&#1086;&#1085;&#1072;&#1085;&#1085;&#1103;)/&#1082;&#1085;&#1080;&#1078;&#1082;&#1072;%202008%20&#1088;&#1110;&#1082;/&#1089;&#1090;&#1072;&#1085;&#1086;&#1084;%20&#1085;&#1072;%2001.11.2008/&#1076;&#1086;&#1093;&#1086;&#1076;&#1080;/&#1089;_&#1095;&#1077;&#1085;&#1100;-&#1083;&#1080;&#1087;&#1077;&#1085;&#1100;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Ф  "/>
      <sheetName val="Диаг темп росту факт"/>
      <sheetName val="Диаг викон рор пок"/>
      <sheetName val="Стр ЗФ"/>
      <sheetName val="Диаг пририст факт"/>
      <sheetName val="Диагр викон розр"/>
      <sheetName val="1 кош план"/>
      <sheetName val="1к міс"/>
      <sheetName val="1к міс з розрах нар"/>
      <sheetName val="1к міс з розрах міс"/>
      <sheetName val="Стр-ра 1 к"/>
      <sheetName val="Диагр ПДФО"/>
      <sheetName val="4 податки ЗФ"/>
      <sheetName val="Диаг ПДФО"/>
      <sheetName val="Диагр Земл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6"/>
  <sheetViews>
    <sheetView tabSelected="1" topLeftCell="B1" workbookViewId="0">
      <selection activeCell="A17" sqref="A17"/>
    </sheetView>
  </sheetViews>
  <sheetFormatPr defaultRowHeight="12.75" x14ac:dyDescent="0.2"/>
  <cols>
    <col min="1" max="1" width="0" style="1" hidden="1" customWidth="1"/>
    <col min="2" max="2" width="12.7109375" style="11" customWidth="1"/>
    <col min="3" max="3" width="50.7109375" style="9" customWidth="1"/>
    <col min="4" max="17" width="15.7109375" style="1" customWidth="1"/>
    <col min="18" max="257" width="9.140625" style="1"/>
    <col min="258" max="258" width="12.7109375" style="1" customWidth="1"/>
    <col min="259" max="259" width="50.7109375" style="1" customWidth="1"/>
    <col min="260" max="273" width="15.7109375" style="1" customWidth="1"/>
    <col min="274" max="513" width="9.140625" style="1"/>
    <col min="514" max="514" width="12.7109375" style="1" customWidth="1"/>
    <col min="515" max="515" width="50.7109375" style="1" customWidth="1"/>
    <col min="516" max="529" width="15.7109375" style="1" customWidth="1"/>
    <col min="530" max="769" width="9.140625" style="1"/>
    <col min="770" max="770" width="12.7109375" style="1" customWidth="1"/>
    <col min="771" max="771" width="50.7109375" style="1" customWidth="1"/>
    <col min="772" max="785" width="15.7109375" style="1" customWidth="1"/>
    <col min="786" max="1025" width="9.140625" style="1"/>
    <col min="1026" max="1026" width="12.7109375" style="1" customWidth="1"/>
    <col min="1027" max="1027" width="50.7109375" style="1" customWidth="1"/>
    <col min="1028" max="1041" width="15.7109375" style="1" customWidth="1"/>
    <col min="1042" max="1281" width="9.140625" style="1"/>
    <col min="1282" max="1282" width="12.7109375" style="1" customWidth="1"/>
    <col min="1283" max="1283" width="50.7109375" style="1" customWidth="1"/>
    <col min="1284" max="1297" width="15.7109375" style="1" customWidth="1"/>
    <col min="1298" max="1537" width="9.140625" style="1"/>
    <col min="1538" max="1538" width="12.7109375" style="1" customWidth="1"/>
    <col min="1539" max="1539" width="50.7109375" style="1" customWidth="1"/>
    <col min="1540" max="1553" width="15.7109375" style="1" customWidth="1"/>
    <col min="1554" max="1793" width="9.140625" style="1"/>
    <col min="1794" max="1794" width="12.7109375" style="1" customWidth="1"/>
    <col min="1795" max="1795" width="50.7109375" style="1" customWidth="1"/>
    <col min="1796" max="1809" width="15.7109375" style="1" customWidth="1"/>
    <col min="1810" max="2049" width="9.140625" style="1"/>
    <col min="2050" max="2050" width="12.7109375" style="1" customWidth="1"/>
    <col min="2051" max="2051" width="50.7109375" style="1" customWidth="1"/>
    <col min="2052" max="2065" width="15.7109375" style="1" customWidth="1"/>
    <col min="2066" max="2305" width="9.140625" style="1"/>
    <col min="2306" max="2306" width="12.7109375" style="1" customWidth="1"/>
    <col min="2307" max="2307" width="50.7109375" style="1" customWidth="1"/>
    <col min="2308" max="2321" width="15.7109375" style="1" customWidth="1"/>
    <col min="2322" max="2561" width="9.140625" style="1"/>
    <col min="2562" max="2562" width="12.7109375" style="1" customWidth="1"/>
    <col min="2563" max="2563" width="50.7109375" style="1" customWidth="1"/>
    <col min="2564" max="2577" width="15.7109375" style="1" customWidth="1"/>
    <col min="2578" max="2817" width="9.140625" style="1"/>
    <col min="2818" max="2818" width="12.7109375" style="1" customWidth="1"/>
    <col min="2819" max="2819" width="50.7109375" style="1" customWidth="1"/>
    <col min="2820" max="2833" width="15.7109375" style="1" customWidth="1"/>
    <col min="2834" max="3073" width="9.140625" style="1"/>
    <col min="3074" max="3074" width="12.7109375" style="1" customWidth="1"/>
    <col min="3075" max="3075" width="50.7109375" style="1" customWidth="1"/>
    <col min="3076" max="3089" width="15.7109375" style="1" customWidth="1"/>
    <col min="3090" max="3329" width="9.140625" style="1"/>
    <col min="3330" max="3330" width="12.7109375" style="1" customWidth="1"/>
    <col min="3331" max="3331" width="50.7109375" style="1" customWidth="1"/>
    <col min="3332" max="3345" width="15.7109375" style="1" customWidth="1"/>
    <col min="3346" max="3585" width="9.140625" style="1"/>
    <col min="3586" max="3586" width="12.7109375" style="1" customWidth="1"/>
    <col min="3587" max="3587" width="50.7109375" style="1" customWidth="1"/>
    <col min="3588" max="3601" width="15.7109375" style="1" customWidth="1"/>
    <col min="3602" max="3841" width="9.140625" style="1"/>
    <col min="3842" max="3842" width="12.7109375" style="1" customWidth="1"/>
    <col min="3843" max="3843" width="50.7109375" style="1" customWidth="1"/>
    <col min="3844" max="3857" width="15.7109375" style="1" customWidth="1"/>
    <col min="3858" max="4097" width="9.140625" style="1"/>
    <col min="4098" max="4098" width="12.7109375" style="1" customWidth="1"/>
    <col min="4099" max="4099" width="50.7109375" style="1" customWidth="1"/>
    <col min="4100" max="4113" width="15.7109375" style="1" customWidth="1"/>
    <col min="4114" max="4353" width="9.140625" style="1"/>
    <col min="4354" max="4354" width="12.7109375" style="1" customWidth="1"/>
    <col min="4355" max="4355" width="50.7109375" style="1" customWidth="1"/>
    <col min="4356" max="4369" width="15.7109375" style="1" customWidth="1"/>
    <col min="4370" max="4609" width="9.140625" style="1"/>
    <col min="4610" max="4610" width="12.7109375" style="1" customWidth="1"/>
    <col min="4611" max="4611" width="50.7109375" style="1" customWidth="1"/>
    <col min="4612" max="4625" width="15.7109375" style="1" customWidth="1"/>
    <col min="4626" max="4865" width="9.140625" style="1"/>
    <col min="4866" max="4866" width="12.7109375" style="1" customWidth="1"/>
    <col min="4867" max="4867" width="50.7109375" style="1" customWidth="1"/>
    <col min="4868" max="4881" width="15.7109375" style="1" customWidth="1"/>
    <col min="4882" max="5121" width="9.140625" style="1"/>
    <col min="5122" max="5122" width="12.7109375" style="1" customWidth="1"/>
    <col min="5123" max="5123" width="50.7109375" style="1" customWidth="1"/>
    <col min="5124" max="5137" width="15.7109375" style="1" customWidth="1"/>
    <col min="5138" max="5377" width="9.140625" style="1"/>
    <col min="5378" max="5378" width="12.7109375" style="1" customWidth="1"/>
    <col min="5379" max="5379" width="50.7109375" style="1" customWidth="1"/>
    <col min="5380" max="5393" width="15.7109375" style="1" customWidth="1"/>
    <col min="5394" max="5633" width="9.140625" style="1"/>
    <col min="5634" max="5634" width="12.7109375" style="1" customWidth="1"/>
    <col min="5635" max="5635" width="50.7109375" style="1" customWidth="1"/>
    <col min="5636" max="5649" width="15.7109375" style="1" customWidth="1"/>
    <col min="5650" max="5889" width="9.140625" style="1"/>
    <col min="5890" max="5890" width="12.7109375" style="1" customWidth="1"/>
    <col min="5891" max="5891" width="50.7109375" style="1" customWidth="1"/>
    <col min="5892" max="5905" width="15.7109375" style="1" customWidth="1"/>
    <col min="5906" max="6145" width="9.140625" style="1"/>
    <col min="6146" max="6146" width="12.7109375" style="1" customWidth="1"/>
    <col min="6147" max="6147" width="50.7109375" style="1" customWidth="1"/>
    <col min="6148" max="6161" width="15.7109375" style="1" customWidth="1"/>
    <col min="6162" max="6401" width="9.140625" style="1"/>
    <col min="6402" max="6402" width="12.7109375" style="1" customWidth="1"/>
    <col min="6403" max="6403" width="50.7109375" style="1" customWidth="1"/>
    <col min="6404" max="6417" width="15.7109375" style="1" customWidth="1"/>
    <col min="6418" max="6657" width="9.140625" style="1"/>
    <col min="6658" max="6658" width="12.7109375" style="1" customWidth="1"/>
    <col min="6659" max="6659" width="50.7109375" style="1" customWidth="1"/>
    <col min="6660" max="6673" width="15.7109375" style="1" customWidth="1"/>
    <col min="6674" max="6913" width="9.140625" style="1"/>
    <col min="6914" max="6914" width="12.7109375" style="1" customWidth="1"/>
    <col min="6915" max="6915" width="50.7109375" style="1" customWidth="1"/>
    <col min="6916" max="6929" width="15.7109375" style="1" customWidth="1"/>
    <col min="6930" max="7169" width="9.140625" style="1"/>
    <col min="7170" max="7170" width="12.7109375" style="1" customWidth="1"/>
    <col min="7171" max="7171" width="50.7109375" style="1" customWidth="1"/>
    <col min="7172" max="7185" width="15.7109375" style="1" customWidth="1"/>
    <col min="7186" max="7425" width="9.140625" style="1"/>
    <col min="7426" max="7426" width="12.7109375" style="1" customWidth="1"/>
    <col min="7427" max="7427" width="50.7109375" style="1" customWidth="1"/>
    <col min="7428" max="7441" width="15.7109375" style="1" customWidth="1"/>
    <col min="7442" max="7681" width="9.140625" style="1"/>
    <col min="7682" max="7682" width="12.7109375" style="1" customWidth="1"/>
    <col min="7683" max="7683" width="50.7109375" style="1" customWidth="1"/>
    <col min="7684" max="7697" width="15.7109375" style="1" customWidth="1"/>
    <col min="7698" max="7937" width="9.140625" style="1"/>
    <col min="7938" max="7938" width="12.7109375" style="1" customWidth="1"/>
    <col min="7939" max="7939" width="50.7109375" style="1" customWidth="1"/>
    <col min="7940" max="7953" width="15.7109375" style="1" customWidth="1"/>
    <col min="7954" max="8193" width="9.140625" style="1"/>
    <col min="8194" max="8194" width="12.7109375" style="1" customWidth="1"/>
    <col min="8195" max="8195" width="50.7109375" style="1" customWidth="1"/>
    <col min="8196" max="8209" width="15.7109375" style="1" customWidth="1"/>
    <col min="8210" max="8449" width="9.140625" style="1"/>
    <col min="8450" max="8450" width="12.7109375" style="1" customWidth="1"/>
    <col min="8451" max="8451" width="50.7109375" style="1" customWidth="1"/>
    <col min="8452" max="8465" width="15.7109375" style="1" customWidth="1"/>
    <col min="8466" max="8705" width="9.140625" style="1"/>
    <col min="8706" max="8706" width="12.7109375" style="1" customWidth="1"/>
    <col min="8707" max="8707" width="50.7109375" style="1" customWidth="1"/>
    <col min="8708" max="8721" width="15.7109375" style="1" customWidth="1"/>
    <col min="8722" max="8961" width="9.140625" style="1"/>
    <col min="8962" max="8962" width="12.7109375" style="1" customWidth="1"/>
    <col min="8963" max="8963" width="50.7109375" style="1" customWidth="1"/>
    <col min="8964" max="8977" width="15.7109375" style="1" customWidth="1"/>
    <col min="8978" max="9217" width="9.140625" style="1"/>
    <col min="9218" max="9218" width="12.7109375" style="1" customWidth="1"/>
    <col min="9219" max="9219" width="50.7109375" style="1" customWidth="1"/>
    <col min="9220" max="9233" width="15.7109375" style="1" customWidth="1"/>
    <col min="9234" max="9473" width="9.140625" style="1"/>
    <col min="9474" max="9474" width="12.7109375" style="1" customWidth="1"/>
    <col min="9475" max="9475" width="50.7109375" style="1" customWidth="1"/>
    <col min="9476" max="9489" width="15.7109375" style="1" customWidth="1"/>
    <col min="9490" max="9729" width="9.140625" style="1"/>
    <col min="9730" max="9730" width="12.7109375" style="1" customWidth="1"/>
    <col min="9731" max="9731" width="50.7109375" style="1" customWidth="1"/>
    <col min="9732" max="9745" width="15.7109375" style="1" customWidth="1"/>
    <col min="9746" max="9985" width="9.140625" style="1"/>
    <col min="9986" max="9986" width="12.7109375" style="1" customWidth="1"/>
    <col min="9987" max="9987" width="50.7109375" style="1" customWidth="1"/>
    <col min="9988" max="10001" width="15.7109375" style="1" customWidth="1"/>
    <col min="10002" max="10241" width="9.140625" style="1"/>
    <col min="10242" max="10242" width="12.7109375" style="1" customWidth="1"/>
    <col min="10243" max="10243" width="50.7109375" style="1" customWidth="1"/>
    <col min="10244" max="10257" width="15.7109375" style="1" customWidth="1"/>
    <col min="10258" max="10497" width="9.140625" style="1"/>
    <col min="10498" max="10498" width="12.7109375" style="1" customWidth="1"/>
    <col min="10499" max="10499" width="50.7109375" style="1" customWidth="1"/>
    <col min="10500" max="10513" width="15.7109375" style="1" customWidth="1"/>
    <col min="10514" max="10753" width="9.140625" style="1"/>
    <col min="10754" max="10754" width="12.7109375" style="1" customWidth="1"/>
    <col min="10755" max="10755" width="50.7109375" style="1" customWidth="1"/>
    <col min="10756" max="10769" width="15.7109375" style="1" customWidth="1"/>
    <col min="10770" max="11009" width="9.140625" style="1"/>
    <col min="11010" max="11010" width="12.7109375" style="1" customWidth="1"/>
    <col min="11011" max="11011" width="50.7109375" style="1" customWidth="1"/>
    <col min="11012" max="11025" width="15.7109375" style="1" customWidth="1"/>
    <col min="11026" max="11265" width="9.140625" style="1"/>
    <col min="11266" max="11266" width="12.7109375" style="1" customWidth="1"/>
    <col min="11267" max="11267" width="50.7109375" style="1" customWidth="1"/>
    <col min="11268" max="11281" width="15.7109375" style="1" customWidth="1"/>
    <col min="11282" max="11521" width="9.140625" style="1"/>
    <col min="11522" max="11522" width="12.7109375" style="1" customWidth="1"/>
    <col min="11523" max="11523" width="50.7109375" style="1" customWidth="1"/>
    <col min="11524" max="11537" width="15.7109375" style="1" customWidth="1"/>
    <col min="11538" max="11777" width="9.140625" style="1"/>
    <col min="11778" max="11778" width="12.7109375" style="1" customWidth="1"/>
    <col min="11779" max="11779" width="50.7109375" style="1" customWidth="1"/>
    <col min="11780" max="11793" width="15.7109375" style="1" customWidth="1"/>
    <col min="11794" max="12033" width="9.140625" style="1"/>
    <col min="12034" max="12034" width="12.7109375" style="1" customWidth="1"/>
    <col min="12035" max="12035" width="50.7109375" style="1" customWidth="1"/>
    <col min="12036" max="12049" width="15.7109375" style="1" customWidth="1"/>
    <col min="12050" max="12289" width="9.140625" style="1"/>
    <col min="12290" max="12290" width="12.7109375" style="1" customWidth="1"/>
    <col min="12291" max="12291" width="50.7109375" style="1" customWidth="1"/>
    <col min="12292" max="12305" width="15.7109375" style="1" customWidth="1"/>
    <col min="12306" max="12545" width="9.140625" style="1"/>
    <col min="12546" max="12546" width="12.7109375" style="1" customWidth="1"/>
    <col min="12547" max="12547" width="50.7109375" style="1" customWidth="1"/>
    <col min="12548" max="12561" width="15.7109375" style="1" customWidth="1"/>
    <col min="12562" max="12801" width="9.140625" style="1"/>
    <col min="12802" max="12802" width="12.7109375" style="1" customWidth="1"/>
    <col min="12803" max="12803" width="50.7109375" style="1" customWidth="1"/>
    <col min="12804" max="12817" width="15.7109375" style="1" customWidth="1"/>
    <col min="12818" max="13057" width="9.140625" style="1"/>
    <col min="13058" max="13058" width="12.7109375" style="1" customWidth="1"/>
    <col min="13059" max="13059" width="50.7109375" style="1" customWidth="1"/>
    <col min="13060" max="13073" width="15.7109375" style="1" customWidth="1"/>
    <col min="13074" max="13313" width="9.140625" style="1"/>
    <col min="13314" max="13314" width="12.7109375" style="1" customWidth="1"/>
    <col min="13315" max="13315" width="50.7109375" style="1" customWidth="1"/>
    <col min="13316" max="13329" width="15.7109375" style="1" customWidth="1"/>
    <col min="13330" max="13569" width="9.140625" style="1"/>
    <col min="13570" max="13570" width="12.7109375" style="1" customWidth="1"/>
    <col min="13571" max="13571" width="50.7109375" style="1" customWidth="1"/>
    <col min="13572" max="13585" width="15.7109375" style="1" customWidth="1"/>
    <col min="13586" max="13825" width="9.140625" style="1"/>
    <col min="13826" max="13826" width="12.7109375" style="1" customWidth="1"/>
    <col min="13827" max="13827" width="50.7109375" style="1" customWidth="1"/>
    <col min="13828" max="13841" width="15.7109375" style="1" customWidth="1"/>
    <col min="13842" max="14081" width="9.140625" style="1"/>
    <col min="14082" max="14082" width="12.7109375" style="1" customWidth="1"/>
    <col min="14083" max="14083" width="50.7109375" style="1" customWidth="1"/>
    <col min="14084" max="14097" width="15.7109375" style="1" customWidth="1"/>
    <col min="14098" max="14337" width="9.140625" style="1"/>
    <col min="14338" max="14338" width="12.7109375" style="1" customWidth="1"/>
    <col min="14339" max="14339" width="50.7109375" style="1" customWidth="1"/>
    <col min="14340" max="14353" width="15.7109375" style="1" customWidth="1"/>
    <col min="14354" max="14593" width="9.140625" style="1"/>
    <col min="14594" max="14594" width="12.7109375" style="1" customWidth="1"/>
    <col min="14595" max="14595" width="50.7109375" style="1" customWidth="1"/>
    <col min="14596" max="14609" width="15.7109375" style="1" customWidth="1"/>
    <col min="14610" max="14849" width="9.140625" style="1"/>
    <col min="14850" max="14850" width="12.7109375" style="1" customWidth="1"/>
    <col min="14851" max="14851" width="50.7109375" style="1" customWidth="1"/>
    <col min="14852" max="14865" width="15.7109375" style="1" customWidth="1"/>
    <col min="14866" max="15105" width="9.140625" style="1"/>
    <col min="15106" max="15106" width="12.7109375" style="1" customWidth="1"/>
    <col min="15107" max="15107" width="50.7109375" style="1" customWidth="1"/>
    <col min="15108" max="15121" width="15.7109375" style="1" customWidth="1"/>
    <col min="15122" max="15361" width="9.140625" style="1"/>
    <col min="15362" max="15362" width="12.7109375" style="1" customWidth="1"/>
    <col min="15363" max="15363" width="50.7109375" style="1" customWidth="1"/>
    <col min="15364" max="15377" width="15.7109375" style="1" customWidth="1"/>
    <col min="15378" max="15617" width="9.140625" style="1"/>
    <col min="15618" max="15618" width="12.7109375" style="1" customWidth="1"/>
    <col min="15619" max="15619" width="50.7109375" style="1" customWidth="1"/>
    <col min="15620" max="15633" width="15.7109375" style="1" customWidth="1"/>
    <col min="15634" max="15873" width="9.140625" style="1"/>
    <col min="15874" max="15874" width="12.7109375" style="1" customWidth="1"/>
    <col min="15875" max="15875" width="50.7109375" style="1" customWidth="1"/>
    <col min="15876" max="15889" width="15.7109375" style="1" customWidth="1"/>
    <col min="15890" max="16129" width="9.140625" style="1"/>
    <col min="16130" max="16130" width="12.7109375" style="1" customWidth="1"/>
    <col min="16131" max="16131" width="50.7109375" style="1" customWidth="1"/>
    <col min="16132" max="16145" width="15.7109375" style="1" customWidth="1"/>
    <col min="16146" max="16384" width="9.140625" style="1"/>
  </cols>
  <sheetData>
    <row r="1" spans="1:18" x14ac:dyDescent="0.2">
      <c r="B1" s="11" t="s">
        <v>19</v>
      </c>
    </row>
    <row r="2" spans="1:18" ht="18" x14ac:dyDescent="0.25">
      <c r="B2" s="2" t="s">
        <v>17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x14ac:dyDescent="0.2">
      <c r="B3" s="3" t="s">
        <v>20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spans="1:18" x14ac:dyDescent="0.2">
      <c r="B4" s="11" t="s">
        <v>18</v>
      </c>
      <c r="M4" s="4"/>
      <c r="Q4" s="4" t="s">
        <v>16</v>
      </c>
    </row>
    <row r="5" spans="1:18" s="6" customFormat="1" ht="63.75" x14ac:dyDescent="0.2">
      <c r="A5" s="13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</row>
    <row r="6" spans="1:18" x14ac:dyDescent="0.2">
      <c r="A6" s="14"/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7">
        <v>12</v>
      </c>
      <c r="N6" s="7">
        <v>13</v>
      </c>
      <c r="O6" s="7">
        <v>14</v>
      </c>
      <c r="P6" s="7">
        <v>15</v>
      </c>
      <c r="Q6" s="7">
        <v>16</v>
      </c>
    </row>
    <row r="7" spans="1:18" x14ac:dyDescent="0.2">
      <c r="A7" s="15">
        <v>1</v>
      </c>
      <c r="B7" s="16" t="s">
        <v>21</v>
      </c>
      <c r="C7" s="17" t="s">
        <v>22</v>
      </c>
      <c r="D7" s="18">
        <v>113286760</v>
      </c>
      <c r="E7" s="18">
        <v>126243943.12</v>
      </c>
      <c r="F7" s="18">
        <v>77434702.079999998</v>
      </c>
      <c r="G7" s="18">
        <v>71331422.739999995</v>
      </c>
      <c r="H7" s="18">
        <v>0</v>
      </c>
      <c r="I7" s="18">
        <v>71202547.549999997</v>
      </c>
      <c r="J7" s="18">
        <v>128875.19</v>
      </c>
      <c r="K7" s="18">
        <v>39743</v>
      </c>
      <c r="L7" s="19">
        <f t="shared" ref="L7:L46" si="0">F7-G7</f>
        <v>6103279.3400000036</v>
      </c>
      <c r="M7" s="19">
        <f t="shared" ref="M7:M46" si="1">E7-G7</f>
        <v>54912520.38000001</v>
      </c>
      <c r="N7" s="19">
        <f t="shared" ref="N7:N46" si="2">IF(F7=0,0,(G7/F7)*100)</f>
        <v>92.118159977299925</v>
      </c>
      <c r="O7" s="19">
        <f t="shared" ref="O7:O46" si="3">E7-I7</f>
        <v>55041395.570000008</v>
      </c>
      <c r="P7" s="19">
        <f t="shared" ref="P7:P46" si="4">F7-I7</f>
        <v>6232154.5300000012</v>
      </c>
      <c r="Q7" s="19">
        <f t="shared" ref="Q7:Q46" si="5">IF(F7=0,0,(I7/F7)*100)</f>
        <v>91.951729182658454</v>
      </c>
      <c r="R7" s="8"/>
    </row>
    <row r="8" spans="1:18" ht="51" x14ac:dyDescent="0.2">
      <c r="A8" s="15">
        <v>0</v>
      </c>
      <c r="B8" s="16" t="s">
        <v>23</v>
      </c>
      <c r="C8" s="17" t="s">
        <v>24</v>
      </c>
      <c r="D8" s="18">
        <v>14512400</v>
      </c>
      <c r="E8" s="18">
        <v>15031482.560000001</v>
      </c>
      <c r="F8" s="18">
        <v>8610982.5600000005</v>
      </c>
      <c r="G8" s="18">
        <v>8063368.9900000012</v>
      </c>
      <c r="H8" s="18">
        <v>0</v>
      </c>
      <c r="I8" s="18">
        <v>8025100.0200000005</v>
      </c>
      <c r="J8" s="18">
        <v>38268.97</v>
      </c>
      <c r="K8" s="18">
        <v>727</v>
      </c>
      <c r="L8" s="19">
        <f t="shared" si="0"/>
        <v>547613.56999999937</v>
      </c>
      <c r="M8" s="19">
        <f t="shared" si="1"/>
        <v>6968113.5699999994</v>
      </c>
      <c r="N8" s="19">
        <f t="shared" si="2"/>
        <v>93.640521668876787</v>
      </c>
      <c r="O8" s="19">
        <f t="shared" si="3"/>
        <v>7006382.54</v>
      </c>
      <c r="P8" s="19">
        <f t="shared" si="4"/>
        <v>585882.54</v>
      </c>
      <c r="Q8" s="19">
        <f t="shared" si="5"/>
        <v>93.196101189177185</v>
      </c>
      <c r="R8" s="8"/>
    </row>
    <row r="9" spans="1:18" x14ac:dyDescent="0.2">
      <c r="A9" s="15">
        <v>0</v>
      </c>
      <c r="B9" s="16" t="s">
        <v>25</v>
      </c>
      <c r="C9" s="17" t="s">
        <v>26</v>
      </c>
      <c r="D9" s="18">
        <v>121600</v>
      </c>
      <c r="E9" s="18">
        <v>295800</v>
      </c>
      <c r="F9" s="18">
        <v>148300</v>
      </c>
      <c r="G9" s="18">
        <v>126450.38</v>
      </c>
      <c r="H9" s="18">
        <v>0</v>
      </c>
      <c r="I9" s="18">
        <v>126450.38</v>
      </c>
      <c r="J9" s="18">
        <v>0</v>
      </c>
      <c r="K9" s="18">
        <v>0</v>
      </c>
      <c r="L9" s="19">
        <f t="shared" si="0"/>
        <v>21849.619999999995</v>
      </c>
      <c r="M9" s="19">
        <f t="shared" si="1"/>
        <v>169349.62</v>
      </c>
      <c r="N9" s="19">
        <f t="shared" si="2"/>
        <v>85.266608226567769</v>
      </c>
      <c r="O9" s="19">
        <f t="shared" si="3"/>
        <v>169349.62</v>
      </c>
      <c r="P9" s="19">
        <f t="shared" si="4"/>
        <v>21849.619999999995</v>
      </c>
      <c r="Q9" s="19">
        <f t="shared" si="5"/>
        <v>85.266608226567769</v>
      </c>
      <c r="R9" s="8"/>
    </row>
    <row r="10" spans="1:18" x14ac:dyDescent="0.2">
      <c r="A10" s="15">
        <v>0</v>
      </c>
      <c r="B10" s="16" t="s">
        <v>27</v>
      </c>
      <c r="C10" s="17" t="s">
        <v>28</v>
      </c>
      <c r="D10" s="18">
        <v>12587550</v>
      </c>
      <c r="E10" s="18">
        <v>15285460</v>
      </c>
      <c r="F10" s="18">
        <v>7926648.96</v>
      </c>
      <c r="G10" s="18">
        <v>7683415.2600000007</v>
      </c>
      <c r="H10" s="18">
        <v>0</v>
      </c>
      <c r="I10" s="18">
        <v>7683415.2600000007</v>
      </c>
      <c r="J10" s="18">
        <v>0</v>
      </c>
      <c r="K10" s="18">
        <v>0</v>
      </c>
      <c r="L10" s="19">
        <f t="shared" si="0"/>
        <v>243233.69999999925</v>
      </c>
      <c r="M10" s="19">
        <f t="shared" si="1"/>
        <v>7602044.7399999993</v>
      </c>
      <c r="N10" s="19">
        <f t="shared" si="2"/>
        <v>96.9314435238974</v>
      </c>
      <c r="O10" s="19">
        <f t="shared" si="3"/>
        <v>7602044.7399999993</v>
      </c>
      <c r="P10" s="19">
        <f t="shared" si="4"/>
        <v>243233.69999999925</v>
      </c>
      <c r="Q10" s="19">
        <f t="shared" si="5"/>
        <v>96.9314435238974</v>
      </c>
      <c r="R10" s="8"/>
    </row>
    <row r="11" spans="1:18" ht="38.25" x14ac:dyDescent="0.2">
      <c r="A11" s="15">
        <v>0</v>
      </c>
      <c r="B11" s="16" t="s">
        <v>29</v>
      </c>
      <c r="C11" s="17" t="s">
        <v>30</v>
      </c>
      <c r="D11" s="18">
        <v>15904730</v>
      </c>
      <c r="E11" s="18">
        <v>22521012</v>
      </c>
      <c r="F11" s="18">
        <v>15361190</v>
      </c>
      <c r="G11" s="18">
        <v>12814821.68</v>
      </c>
      <c r="H11" s="18">
        <v>0</v>
      </c>
      <c r="I11" s="18">
        <v>12779480.860000001</v>
      </c>
      <c r="J11" s="18">
        <v>35340.82</v>
      </c>
      <c r="K11" s="18">
        <v>1196</v>
      </c>
      <c r="L11" s="19">
        <f t="shared" si="0"/>
        <v>2546368.3200000003</v>
      </c>
      <c r="M11" s="19">
        <f t="shared" si="1"/>
        <v>9706190.3200000003</v>
      </c>
      <c r="N11" s="19">
        <f t="shared" si="2"/>
        <v>83.423365507489976</v>
      </c>
      <c r="O11" s="19">
        <f t="shared" si="3"/>
        <v>9741531.1399999987</v>
      </c>
      <c r="P11" s="19">
        <f t="shared" si="4"/>
        <v>2581709.1399999987</v>
      </c>
      <c r="Q11" s="19">
        <f t="shared" si="5"/>
        <v>83.193299868044093</v>
      </c>
      <c r="R11" s="8"/>
    </row>
    <row r="12" spans="1:18" ht="38.25" x14ac:dyDescent="0.2">
      <c r="A12" s="15">
        <v>0</v>
      </c>
      <c r="B12" s="16" t="s">
        <v>31</v>
      </c>
      <c r="C12" s="17" t="s">
        <v>32</v>
      </c>
      <c r="D12" s="18">
        <v>49698000</v>
      </c>
      <c r="E12" s="18">
        <v>49698000</v>
      </c>
      <c r="F12" s="18">
        <v>29304500</v>
      </c>
      <c r="G12" s="18">
        <v>29250364.800000001</v>
      </c>
      <c r="H12" s="18">
        <v>0</v>
      </c>
      <c r="I12" s="18">
        <v>29250364.800000001</v>
      </c>
      <c r="J12" s="18">
        <v>0</v>
      </c>
      <c r="K12" s="18">
        <v>0</v>
      </c>
      <c r="L12" s="19">
        <f t="shared" si="0"/>
        <v>54135.199999999255</v>
      </c>
      <c r="M12" s="19">
        <f t="shared" si="1"/>
        <v>20447635.199999999</v>
      </c>
      <c r="N12" s="19">
        <f t="shared" si="2"/>
        <v>99.815266597280285</v>
      </c>
      <c r="O12" s="19">
        <f t="shared" si="3"/>
        <v>20447635.199999999</v>
      </c>
      <c r="P12" s="19">
        <f t="shared" si="4"/>
        <v>54135.199999999255</v>
      </c>
      <c r="Q12" s="19">
        <f t="shared" si="5"/>
        <v>99.815266597280285</v>
      </c>
      <c r="R12" s="8"/>
    </row>
    <row r="13" spans="1:18" ht="25.5" x14ac:dyDescent="0.2">
      <c r="A13" s="15">
        <v>0</v>
      </c>
      <c r="B13" s="16" t="s">
        <v>33</v>
      </c>
      <c r="C13" s="17" t="s">
        <v>34</v>
      </c>
      <c r="D13" s="18">
        <v>3530200</v>
      </c>
      <c r="E13" s="18">
        <v>3741110</v>
      </c>
      <c r="F13" s="18">
        <v>2122710</v>
      </c>
      <c r="G13" s="18">
        <v>2053389.8299999998</v>
      </c>
      <c r="H13" s="18">
        <v>0</v>
      </c>
      <c r="I13" s="18">
        <v>2053389.8299999998</v>
      </c>
      <c r="J13" s="18">
        <v>0</v>
      </c>
      <c r="K13" s="18">
        <v>0</v>
      </c>
      <c r="L13" s="19">
        <f t="shared" si="0"/>
        <v>69320.170000000158</v>
      </c>
      <c r="M13" s="19">
        <f t="shared" si="1"/>
        <v>1687720.1700000002</v>
      </c>
      <c r="N13" s="19">
        <f t="shared" si="2"/>
        <v>96.734355140363022</v>
      </c>
      <c r="O13" s="19">
        <f t="shared" si="3"/>
        <v>1687720.1700000002</v>
      </c>
      <c r="P13" s="19">
        <f t="shared" si="4"/>
        <v>69320.170000000158</v>
      </c>
      <c r="Q13" s="19">
        <f t="shared" si="5"/>
        <v>96.734355140363022</v>
      </c>
      <c r="R13" s="8"/>
    </row>
    <row r="14" spans="1:18" x14ac:dyDescent="0.2">
      <c r="A14" s="15">
        <v>0</v>
      </c>
      <c r="B14" s="16" t="s">
        <v>35</v>
      </c>
      <c r="C14" s="17" t="s">
        <v>36</v>
      </c>
      <c r="D14" s="18">
        <v>1954500</v>
      </c>
      <c r="E14" s="18">
        <v>1954500</v>
      </c>
      <c r="F14" s="18">
        <v>1160480</v>
      </c>
      <c r="G14" s="18">
        <v>1067585.4299999997</v>
      </c>
      <c r="H14" s="18">
        <v>0</v>
      </c>
      <c r="I14" s="18">
        <v>1067585.4299999997</v>
      </c>
      <c r="J14" s="18">
        <v>0</v>
      </c>
      <c r="K14" s="18">
        <v>0</v>
      </c>
      <c r="L14" s="19">
        <f t="shared" si="0"/>
        <v>92894.570000000298</v>
      </c>
      <c r="M14" s="19">
        <f t="shared" si="1"/>
        <v>886914.5700000003</v>
      </c>
      <c r="N14" s="19">
        <f t="shared" si="2"/>
        <v>91.995159761477979</v>
      </c>
      <c r="O14" s="19">
        <f t="shared" si="3"/>
        <v>886914.5700000003</v>
      </c>
      <c r="P14" s="19">
        <f t="shared" si="4"/>
        <v>92894.570000000298</v>
      </c>
      <c r="Q14" s="19">
        <f t="shared" si="5"/>
        <v>91.995159761477979</v>
      </c>
      <c r="R14" s="8"/>
    </row>
    <row r="15" spans="1:18" x14ac:dyDescent="0.2">
      <c r="A15" s="15">
        <v>0</v>
      </c>
      <c r="B15" s="16" t="s">
        <v>37</v>
      </c>
      <c r="C15" s="17" t="s">
        <v>38</v>
      </c>
      <c r="D15" s="18">
        <v>995900</v>
      </c>
      <c r="E15" s="18">
        <v>995900</v>
      </c>
      <c r="F15" s="18">
        <v>544850</v>
      </c>
      <c r="G15" s="18">
        <v>450280.31000000006</v>
      </c>
      <c r="H15" s="18">
        <v>0</v>
      </c>
      <c r="I15" s="18">
        <v>450280.31000000006</v>
      </c>
      <c r="J15" s="18">
        <v>0</v>
      </c>
      <c r="K15" s="18">
        <v>0</v>
      </c>
      <c r="L15" s="19">
        <f t="shared" si="0"/>
        <v>94569.689999999944</v>
      </c>
      <c r="M15" s="19">
        <f t="shared" si="1"/>
        <v>545619.68999999994</v>
      </c>
      <c r="N15" s="19">
        <f t="shared" si="2"/>
        <v>82.642986142975133</v>
      </c>
      <c r="O15" s="19">
        <f t="shared" si="3"/>
        <v>545619.68999999994</v>
      </c>
      <c r="P15" s="19">
        <f t="shared" si="4"/>
        <v>94569.689999999944</v>
      </c>
      <c r="Q15" s="19">
        <f t="shared" si="5"/>
        <v>82.642986142975133</v>
      </c>
      <c r="R15" s="8"/>
    </row>
    <row r="16" spans="1:18" x14ac:dyDescent="0.2">
      <c r="A16" s="15">
        <v>0</v>
      </c>
      <c r="B16" s="16" t="s">
        <v>39</v>
      </c>
      <c r="C16" s="17" t="s">
        <v>40</v>
      </c>
      <c r="D16" s="18">
        <v>5430</v>
      </c>
      <c r="E16" s="18">
        <v>5430</v>
      </c>
      <c r="F16" s="18">
        <v>3620</v>
      </c>
      <c r="G16" s="18">
        <v>3620</v>
      </c>
      <c r="H16" s="18">
        <v>0</v>
      </c>
      <c r="I16" s="18">
        <v>3620</v>
      </c>
      <c r="J16" s="18">
        <v>0</v>
      </c>
      <c r="K16" s="18">
        <v>0</v>
      </c>
      <c r="L16" s="19">
        <f t="shared" si="0"/>
        <v>0</v>
      </c>
      <c r="M16" s="19">
        <f t="shared" si="1"/>
        <v>1810</v>
      </c>
      <c r="N16" s="19">
        <f t="shared" si="2"/>
        <v>100</v>
      </c>
      <c r="O16" s="19">
        <f t="shared" si="3"/>
        <v>1810</v>
      </c>
      <c r="P16" s="19">
        <f t="shared" si="4"/>
        <v>0</v>
      </c>
      <c r="Q16" s="19">
        <f t="shared" si="5"/>
        <v>100</v>
      </c>
      <c r="R16" s="8"/>
    </row>
    <row r="17" spans="1:18" ht="25.5" x14ac:dyDescent="0.2">
      <c r="A17" s="15">
        <v>0</v>
      </c>
      <c r="B17" s="16" t="s">
        <v>41</v>
      </c>
      <c r="C17" s="17" t="s">
        <v>42</v>
      </c>
      <c r="D17" s="18">
        <v>48100</v>
      </c>
      <c r="E17" s="18">
        <v>93200</v>
      </c>
      <c r="F17" s="18">
        <v>61420</v>
      </c>
      <c r="G17" s="18">
        <v>32189.98</v>
      </c>
      <c r="H17" s="18">
        <v>0</v>
      </c>
      <c r="I17" s="18">
        <v>27719.98</v>
      </c>
      <c r="J17" s="18">
        <v>4470</v>
      </c>
      <c r="K17" s="18">
        <v>4470</v>
      </c>
      <c r="L17" s="19">
        <f t="shared" si="0"/>
        <v>29230.02</v>
      </c>
      <c r="M17" s="19">
        <f t="shared" si="1"/>
        <v>61010.020000000004</v>
      </c>
      <c r="N17" s="19">
        <f t="shared" si="2"/>
        <v>52.409605991533702</v>
      </c>
      <c r="O17" s="19">
        <f t="shared" si="3"/>
        <v>65480.020000000004</v>
      </c>
      <c r="P17" s="19">
        <f t="shared" si="4"/>
        <v>33700.020000000004</v>
      </c>
      <c r="Q17" s="19">
        <f t="shared" si="5"/>
        <v>45.131846304135458</v>
      </c>
      <c r="R17" s="8"/>
    </row>
    <row r="18" spans="1:18" ht="25.5" x14ac:dyDescent="0.2">
      <c r="A18" s="15">
        <v>0</v>
      </c>
      <c r="B18" s="16" t="s">
        <v>43</v>
      </c>
      <c r="C18" s="17" t="s">
        <v>44</v>
      </c>
      <c r="D18" s="18">
        <v>2343100</v>
      </c>
      <c r="E18" s="18">
        <v>2343100</v>
      </c>
      <c r="F18" s="18">
        <v>1381700</v>
      </c>
      <c r="G18" s="18">
        <v>1295972.54</v>
      </c>
      <c r="H18" s="18">
        <v>0</v>
      </c>
      <c r="I18" s="18">
        <v>1295972.54</v>
      </c>
      <c r="J18" s="18">
        <v>0</v>
      </c>
      <c r="K18" s="18">
        <v>0</v>
      </c>
      <c r="L18" s="19">
        <f t="shared" si="0"/>
        <v>85727.459999999963</v>
      </c>
      <c r="M18" s="19">
        <f t="shared" si="1"/>
        <v>1047127.46</v>
      </c>
      <c r="N18" s="19">
        <f t="shared" si="2"/>
        <v>93.795508431642176</v>
      </c>
      <c r="O18" s="19">
        <f t="shared" si="3"/>
        <v>1047127.46</v>
      </c>
      <c r="P18" s="19">
        <f t="shared" si="4"/>
        <v>85727.459999999963</v>
      </c>
      <c r="Q18" s="19">
        <f t="shared" si="5"/>
        <v>93.795508431642176</v>
      </c>
      <c r="R18" s="8"/>
    </row>
    <row r="19" spans="1:18" ht="38.25" x14ac:dyDescent="0.2">
      <c r="A19" s="15">
        <v>0</v>
      </c>
      <c r="B19" s="16" t="s">
        <v>45</v>
      </c>
      <c r="C19" s="17" t="s">
        <v>46</v>
      </c>
      <c r="D19" s="18">
        <v>0</v>
      </c>
      <c r="E19" s="18">
        <v>121631</v>
      </c>
      <c r="F19" s="18">
        <v>91223</v>
      </c>
      <c r="G19" s="18">
        <v>67432.59</v>
      </c>
      <c r="H19" s="18">
        <v>0</v>
      </c>
      <c r="I19" s="18">
        <v>67432.59</v>
      </c>
      <c r="J19" s="18">
        <v>0</v>
      </c>
      <c r="K19" s="18">
        <v>0</v>
      </c>
      <c r="L19" s="19">
        <f t="shared" si="0"/>
        <v>23790.410000000003</v>
      </c>
      <c r="M19" s="19">
        <f t="shared" si="1"/>
        <v>54198.41</v>
      </c>
      <c r="N19" s="19">
        <f t="shared" si="2"/>
        <v>73.920601164180084</v>
      </c>
      <c r="O19" s="19">
        <f t="shared" si="3"/>
        <v>54198.41</v>
      </c>
      <c r="P19" s="19">
        <f t="shared" si="4"/>
        <v>23790.410000000003</v>
      </c>
      <c r="Q19" s="19">
        <f t="shared" si="5"/>
        <v>73.920601164180084</v>
      </c>
      <c r="R19" s="8"/>
    </row>
    <row r="20" spans="1:18" ht="76.5" x14ac:dyDescent="0.2">
      <c r="A20" s="15">
        <v>0</v>
      </c>
      <c r="B20" s="16" t="s">
        <v>47</v>
      </c>
      <c r="C20" s="17" t="s">
        <v>48</v>
      </c>
      <c r="D20" s="18">
        <v>0</v>
      </c>
      <c r="E20" s="18">
        <v>14800</v>
      </c>
      <c r="F20" s="18">
        <v>14800</v>
      </c>
      <c r="G20" s="18">
        <v>14350</v>
      </c>
      <c r="H20" s="18">
        <v>0</v>
      </c>
      <c r="I20" s="18">
        <v>0</v>
      </c>
      <c r="J20" s="18">
        <v>14350</v>
      </c>
      <c r="K20" s="18">
        <v>14350</v>
      </c>
      <c r="L20" s="19">
        <f t="shared" si="0"/>
        <v>450</v>
      </c>
      <c r="M20" s="19">
        <f t="shared" si="1"/>
        <v>450</v>
      </c>
      <c r="N20" s="19">
        <f t="shared" si="2"/>
        <v>96.959459459459467</v>
      </c>
      <c r="O20" s="19">
        <f t="shared" si="3"/>
        <v>14800</v>
      </c>
      <c r="P20" s="19">
        <f t="shared" si="4"/>
        <v>14800</v>
      </c>
      <c r="Q20" s="19">
        <f t="shared" si="5"/>
        <v>0</v>
      </c>
      <c r="R20" s="8"/>
    </row>
    <row r="21" spans="1:18" ht="25.5" x14ac:dyDescent="0.2">
      <c r="A21" s="15">
        <v>0</v>
      </c>
      <c r="B21" s="16" t="s">
        <v>49</v>
      </c>
      <c r="C21" s="17" t="s">
        <v>50</v>
      </c>
      <c r="D21" s="18">
        <v>1654800</v>
      </c>
      <c r="E21" s="18">
        <v>3095709.56</v>
      </c>
      <c r="F21" s="18">
        <v>3095709.56</v>
      </c>
      <c r="G21" s="18">
        <v>3040812.2</v>
      </c>
      <c r="H21" s="18">
        <v>0</v>
      </c>
      <c r="I21" s="18">
        <v>3040812.2</v>
      </c>
      <c r="J21" s="18">
        <v>0</v>
      </c>
      <c r="K21" s="18">
        <v>0</v>
      </c>
      <c r="L21" s="19">
        <f t="shared" si="0"/>
        <v>54897.35999999987</v>
      </c>
      <c r="M21" s="19">
        <f t="shared" si="1"/>
        <v>54897.35999999987</v>
      </c>
      <c r="N21" s="19">
        <f t="shared" si="2"/>
        <v>98.226663098200987</v>
      </c>
      <c r="O21" s="19">
        <f t="shared" si="3"/>
        <v>54897.35999999987</v>
      </c>
      <c r="P21" s="19">
        <f t="shared" si="4"/>
        <v>54897.35999999987</v>
      </c>
      <c r="Q21" s="19">
        <f t="shared" si="5"/>
        <v>98.226663098200987</v>
      </c>
      <c r="R21" s="8"/>
    </row>
    <row r="22" spans="1:18" ht="38.25" x14ac:dyDescent="0.2">
      <c r="A22" s="15">
        <v>0</v>
      </c>
      <c r="B22" s="16" t="s">
        <v>51</v>
      </c>
      <c r="C22" s="17" t="s">
        <v>52</v>
      </c>
      <c r="D22" s="18">
        <v>1124800</v>
      </c>
      <c r="E22" s="18">
        <v>1266640</v>
      </c>
      <c r="F22" s="18">
        <v>807520</v>
      </c>
      <c r="G22" s="18">
        <v>682679.28</v>
      </c>
      <c r="H22" s="18">
        <v>0</v>
      </c>
      <c r="I22" s="18">
        <v>668846.01</v>
      </c>
      <c r="J22" s="18">
        <v>13833.27</v>
      </c>
      <c r="K22" s="18">
        <v>0</v>
      </c>
      <c r="L22" s="19">
        <f t="shared" si="0"/>
        <v>124840.71999999997</v>
      </c>
      <c r="M22" s="19">
        <f t="shared" si="1"/>
        <v>583960.72</v>
      </c>
      <c r="N22" s="19">
        <f t="shared" si="2"/>
        <v>84.54023182088369</v>
      </c>
      <c r="O22" s="19">
        <f t="shared" si="3"/>
        <v>597793.99</v>
      </c>
      <c r="P22" s="19">
        <f t="shared" si="4"/>
        <v>138673.99</v>
      </c>
      <c r="Q22" s="19">
        <f t="shared" si="5"/>
        <v>82.827175797503472</v>
      </c>
      <c r="R22" s="8"/>
    </row>
    <row r="23" spans="1:18" ht="25.5" x14ac:dyDescent="0.2">
      <c r="A23" s="15">
        <v>0</v>
      </c>
      <c r="B23" s="16" t="s">
        <v>53</v>
      </c>
      <c r="C23" s="17" t="s">
        <v>54</v>
      </c>
      <c r="D23" s="18">
        <v>3000</v>
      </c>
      <c r="E23" s="18">
        <v>3000</v>
      </c>
      <c r="F23" s="18">
        <v>1500</v>
      </c>
      <c r="G23" s="18">
        <v>168.98</v>
      </c>
      <c r="H23" s="18">
        <v>0</v>
      </c>
      <c r="I23" s="18">
        <v>168.98</v>
      </c>
      <c r="J23" s="18">
        <v>0</v>
      </c>
      <c r="K23" s="18">
        <v>0</v>
      </c>
      <c r="L23" s="19">
        <f t="shared" si="0"/>
        <v>1331.02</v>
      </c>
      <c r="M23" s="19">
        <f t="shared" si="1"/>
        <v>2831.02</v>
      </c>
      <c r="N23" s="19">
        <f t="shared" si="2"/>
        <v>11.265333333333333</v>
      </c>
      <c r="O23" s="19">
        <f t="shared" si="3"/>
        <v>2831.02</v>
      </c>
      <c r="P23" s="19">
        <f t="shared" si="4"/>
        <v>1331.02</v>
      </c>
      <c r="Q23" s="19">
        <f t="shared" si="5"/>
        <v>11.265333333333333</v>
      </c>
      <c r="R23" s="8"/>
    </row>
    <row r="24" spans="1:18" ht="25.5" x14ac:dyDescent="0.2">
      <c r="A24" s="15">
        <v>0</v>
      </c>
      <c r="B24" s="16" t="s">
        <v>55</v>
      </c>
      <c r="C24" s="17" t="s">
        <v>56</v>
      </c>
      <c r="D24" s="18">
        <v>110000</v>
      </c>
      <c r="E24" s="18">
        <v>110000</v>
      </c>
      <c r="F24" s="18">
        <v>60000</v>
      </c>
      <c r="G24" s="18">
        <v>20546.93</v>
      </c>
      <c r="H24" s="18">
        <v>0</v>
      </c>
      <c r="I24" s="18">
        <v>20546.93</v>
      </c>
      <c r="J24" s="18">
        <v>0</v>
      </c>
      <c r="K24" s="18">
        <v>0</v>
      </c>
      <c r="L24" s="19">
        <f t="shared" si="0"/>
        <v>39453.07</v>
      </c>
      <c r="M24" s="19">
        <f t="shared" si="1"/>
        <v>89453.07</v>
      </c>
      <c r="N24" s="19">
        <f t="shared" si="2"/>
        <v>34.244883333333334</v>
      </c>
      <c r="O24" s="19">
        <f t="shared" si="3"/>
        <v>89453.07</v>
      </c>
      <c r="P24" s="19">
        <f t="shared" si="4"/>
        <v>39453.07</v>
      </c>
      <c r="Q24" s="19">
        <f t="shared" si="5"/>
        <v>34.244883333333334</v>
      </c>
      <c r="R24" s="8"/>
    </row>
    <row r="25" spans="1:18" ht="51" x14ac:dyDescent="0.2">
      <c r="A25" s="15">
        <v>0</v>
      </c>
      <c r="B25" s="16" t="s">
        <v>57</v>
      </c>
      <c r="C25" s="17" t="s">
        <v>58</v>
      </c>
      <c r="D25" s="18">
        <v>1574650</v>
      </c>
      <c r="E25" s="18">
        <v>1577560</v>
      </c>
      <c r="F25" s="18">
        <v>791670</v>
      </c>
      <c r="G25" s="18">
        <v>644379.99</v>
      </c>
      <c r="H25" s="18">
        <v>0</v>
      </c>
      <c r="I25" s="18">
        <v>644379.99</v>
      </c>
      <c r="J25" s="18">
        <v>0</v>
      </c>
      <c r="K25" s="18">
        <v>0</v>
      </c>
      <c r="L25" s="19">
        <f t="shared" si="0"/>
        <v>147290.01</v>
      </c>
      <c r="M25" s="19">
        <f t="shared" si="1"/>
        <v>933180.01</v>
      </c>
      <c r="N25" s="19">
        <f t="shared" si="2"/>
        <v>81.395024442002352</v>
      </c>
      <c r="O25" s="19">
        <f t="shared" si="3"/>
        <v>933180.01</v>
      </c>
      <c r="P25" s="19">
        <f t="shared" si="4"/>
        <v>147290.01</v>
      </c>
      <c r="Q25" s="19">
        <f t="shared" si="5"/>
        <v>81.395024442002352</v>
      </c>
      <c r="R25" s="8"/>
    </row>
    <row r="26" spans="1:18" ht="63.75" x14ac:dyDescent="0.2">
      <c r="A26" s="15">
        <v>0</v>
      </c>
      <c r="B26" s="16" t="s">
        <v>59</v>
      </c>
      <c r="C26" s="17" t="s">
        <v>60</v>
      </c>
      <c r="D26" s="18">
        <v>264000</v>
      </c>
      <c r="E26" s="18">
        <v>314000</v>
      </c>
      <c r="F26" s="18">
        <v>233650</v>
      </c>
      <c r="G26" s="18">
        <v>222890.41999999998</v>
      </c>
      <c r="H26" s="18">
        <v>0</v>
      </c>
      <c r="I26" s="18">
        <v>222890.41999999998</v>
      </c>
      <c r="J26" s="18">
        <v>0</v>
      </c>
      <c r="K26" s="18">
        <v>0</v>
      </c>
      <c r="L26" s="19">
        <f t="shared" si="0"/>
        <v>10759.580000000016</v>
      </c>
      <c r="M26" s="19">
        <f t="shared" si="1"/>
        <v>91109.580000000016</v>
      </c>
      <c r="N26" s="19">
        <f t="shared" si="2"/>
        <v>95.395001069976445</v>
      </c>
      <c r="O26" s="19">
        <f t="shared" si="3"/>
        <v>91109.580000000016</v>
      </c>
      <c r="P26" s="19">
        <f t="shared" si="4"/>
        <v>10759.580000000016</v>
      </c>
      <c r="Q26" s="19">
        <f t="shared" si="5"/>
        <v>95.395001069976445</v>
      </c>
      <c r="R26" s="8"/>
    </row>
    <row r="27" spans="1:18" ht="25.5" x14ac:dyDescent="0.2">
      <c r="A27" s="15">
        <v>0</v>
      </c>
      <c r="B27" s="16" t="s">
        <v>61</v>
      </c>
      <c r="C27" s="17" t="s">
        <v>62</v>
      </c>
      <c r="D27" s="18">
        <v>560000</v>
      </c>
      <c r="E27" s="18">
        <v>560000</v>
      </c>
      <c r="F27" s="18">
        <v>285000</v>
      </c>
      <c r="G27" s="18">
        <v>132650</v>
      </c>
      <c r="H27" s="18">
        <v>0</v>
      </c>
      <c r="I27" s="18">
        <v>132650</v>
      </c>
      <c r="J27" s="18">
        <v>0</v>
      </c>
      <c r="K27" s="18">
        <v>0</v>
      </c>
      <c r="L27" s="19">
        <f t="shared" si="0"/>
        <v>152350</v>
      </c>
      <c r="M27" s="19">
        <f t="shared" si="1"/>
        <v>427350</v>
      </c>
      <c r="N27" s="19">
        <f t="shared" si="2"/>
        <v>46.543859649122808</v>
      </c>
      <c r="O27" s="19">
        <f t="shared" si="3"/>
        <v>427350</v>
      </c>
      <c r="P27" s="19">
        <f t="shared" si="4"/>
        <v>152350</v>
      </c>
      <c r="Q27" s="19">
        <f t="shared" si="5"/>
        <v>46.543859649122808</v>
      </c>
      <c r="R27" s="8"/>
    </row>
    <row r="28" spans="1:18" x14ac:dyDescent="0.2">
      <c r="A28" s="15">
        <v>0</v>
      </c>
      <c r="B28" s="16" t="s">
        <v>63</v>
      </c>
      <c r="C28" s="17" t="s">
        <v>64</v>
      </c>
      <c r="D28" s="18">
        <v>274300</v>
      </c>
      <c r="E28" s="18">
        <v>278210</v>
      </c>
      <c r="F28" s="18">
        <v>147610</v>
      </c>
      <c r="G28" s="18">
        <v>124247.5</v>
      </c>
      <c r="H28" s="18">
        <v>0</v>
      </c>
      <c r="I28" s="18">
        <v>122453.76999999999</v>
      </c>
      <c r="J28" s="18">
        <v>1793.73</v>
      </c>
      <c r="K28" s="18">
        <v>0</v>
      </c>
      <c r="L28" s="19">
        <f t="shared" si="0"/>
        <v>23362.5</v>
      </c>
      <c r="M28" s="19">
        <f t="shared" si="1"/>
        <v>153962.5</v>
      </c>
      <c r="N28" s="19">
        <f t="shared" si="2"/>
        <v>84.17282026962944</v>
      </c>
      <c r="O28" s="19">
        <f t="shared" si="3"/>
        <v>155756.23000000001</v>
      </c>
      <c r="P28" s="19">
        <f t="shared" si="4"/>
        <v>25156.23000000001</v>
      </c>
      <c r="Q28" s="19">
        <f t="shared" si="5"/>
        <v>82.95763837138405</v>
      </c>
      <c r="R28" s="8"/>
    </row>
    <row r="29" spans="1:18" ht="25.5" x14ac:dyDescent="0.2">
      <c r="A29" s="15">
        <v>0</v>
      </c>
      <c r="B29" s="16" t="s">
        <v>65</v>
      </c>
      <c r="C29" s="17" t="s">
        <v>66</v>
      </c>
      <c r="D29" s="18">
        <v>2967100</v>
      </c>
      <c r="E29" s="18">
        <v>3002100</v>
      </c>
      <c r="F29" s="18">
        <v>1488120</v>
      </c>
      <c r="G29" s="18">
        <v>1323487.1599999999</v>
      </c>
      <c r="H29" s="18">
        <v>0</v>
      </c>
      <c r="I29" s="18">
        <v>1321668.7599999998</v>
      </c>
      <c r="J29" s="18">
        <v>1818.4</v>
      </c>
      <c r="K29" s="18">
        <v>0</v>
      </c>
      <c r="L29" s="19">
        <f t="shared" si="0"/>
        <v>164632.84000000008</v>
      </c>
      <c r="M29" s="19">
        <f t="shared" si="1"/>
        <v>1678612.84</v>
      </c>
      <c r="N29" s="19">
        <f t="shared" si="2"/>
        <v>88.936857242695481</v>
      </c>
      <c r="O29" s="19">
        <f t="shared" si="3"/>
        <v>1680431.2400000002</v>
      </c>
      <c r="P29" s="19">
        <f t="shared" si="4"/>
        <v>166451.24000000022</v>
      </c>
      <c r="Q29" s="19">
        <f t="shared" si="5"/>
        <v>88.814662796011064</v>
      </c>
      <c r="R29" s="8"/>
    </row>
    <row r="30" spans="1:18" x14ac:dyDescent="0.2">
      <c r="A30" s="15">
        <v>0</v>
      </c>
      <c r="B30" s="16" t="s">
        <v>67</v>
      </c>
      <c r="C30" s="17" t="s">
        <v>68</v>
      </c>
      <c r="D30" s="18">
        <v>50000</v>
      </c>
      <c r="E30" s="18">
        <v>50000</v>
      </c>
      <c r="F30" s="18">
        <v>25000</v>
      </c>
      <c r="G30" s="18">
        <v>6600</v>
      </c>
      <c r="H30" s="18">
        <v>0</v>
      </c>
      <c r="I30" s="18">
        <v>6600</v>
      </c>
      <c r="J30" s="18">
        <v>0</v>
      </c>
      <c r="K30" s="18">
        <v>0</v>
      </c>
      <c r="L30" s="19">
        <f t="shared" si="0"/>
        <v>18400</v>
      </c>
      <c r="M30" s="19">
        <f t="shared" si="1"/>
        <v>43400</v>
      </c>
      <c r="N30" s="19">
        <f t="shared" si="2"/>
        <v>26.400000000000002</v>
      </c>
      <c r="O30" s="19">
        <f t="shared" si="3"/>
        <v>43400</v>
      </c>
      <c r="P30" s="19">
        <f t="shared" si="4"/>
        <v>18400</v>
      </c>
      <c r="Q30" s="19">
        <f t="shared" si="5"/>
        <v>26.400000000000002</v>
      </c>
      <c r="R30" s="8"/>
    </row>
    <row r="31" spans="1:18" ht="25.5" x14ac:dyDescent="0.2">
      <c r="A31" s="15">
        <v>0</v>
      </c>
      <c r="B31" s="16" t="s">
        <v>69</v>
      </c>
      <c r="C31" s="17" t="s">
        <v>70</v>
      </c>
      <c r="D31" s="18">
        <v>100000</v>
      </c>
      <c r="E31" s="18">
        <v>100000</v>
      </c>
      <c r="F31" s="18">
        <v>60000</v>
      </c>
      <c r="G31" s="18">
        <v>55959.11</v>
      </c>
      <c r="H31" s="18">
        <v>0</v>
      </c>
      <c r="I31" s="18">
        <v>55959.11</v>
      </c>
      <c r="J31" s="18">
        <v>0</v>
      </c>
      <c r="K31" s="18">
        <v>0</v>
      </c>
      <c r="L31" s="19">
        <f t="shared" si="0"/>
        <v>4040.8899999999994</v>
      </c>
      <c r="M31" s="19">
        <f t="shared" si="1"/>
        <v>44040.89</v>
      </c>
      <c r="N31" s="19">
        <f t="shared" si="2"/>
        <v>93.26518333333334</v>
      </c>
      <c r="O31" s="19">
        <f t="shared" si="3"/>
        <v>44040.89</v>
      </c>
      <c r="P31" s="19">
        <f t="shared" si="4"/>
        <v>4040.8899999999994</v>
      </c>
      <c r="Q31" s="19">
        <f t="shared" si="5"/>
        <v>93.26518333333334</v>
      </c>
      <c r="R31" s="8"/>
    </row>
    <row r="32" spans="1:18" x14ac:dyDescent="0.2">
      <c r="A32" s="15">
        <v>0</v>
      </c>
      <c r="B32" s="16" t="s">
        <v>71</v>
      </c>
      <c r="C32" s="17" t="s">
        <v>72</v>
      </c>
      <c r="D32" s="18">
        <v>1620000</v>
      </c>
      <c r="E32" s="18">
        <v>1662260</v>
      </c>
      <c r="F32" s="18">
        <v>1647260</v>
      </c>
      <c r="G32" s="18">
        <v>907385.53</v>
      </c>
      <c r="H32" s="18">
        <v>0</v>
      </c>
      <c r="I32" s="18">
        <v>907385.53</v>
      </c>
      <c r="J32" s="18">
        <v>0</v>
      </c>
      <c r="K32" s="18">
        <v>0</v>
      </c>
      <c r="L32" s="19">
        <f t="shared" si="0"/>
        <v>739874.47</v>
      </c>
      <c r="M32" s="19">
        <f t="shared" si="1"/>
        <v>754874.47</v>
      </c>
      <c r="N32" s="19">
        <f t="shared" si="2"/>
        <v>55.084536138800189</v>
      </c>
      <c r="O32" s="19">
        <f t="shared" si="3"/>
        <v>754874.47</v>
      </c>
      <c r="P32" s="19">
        <f t="shared" si="4"/>
        <v>739874.47</v>
      </c>
      <c r="Q32" s="19">
        <f t="shared" si="5"/>
        <v>55.084536138800189</v>
      </c>
      <c r="R32" s="8"/>
    </row>
    <row r="33" spans="1:18" ht="51" x14ac:dyDescent="0.2">
      <c r="A33" s="15">
        <v>0</v>
      </c>
      <c r="B33" s="16" t="s">
        <v>73</v>
      </c>
      <c r="C33" s="17" t="s">
        <v>74</v>
      </c>
      <c r="D33" s="18">
        <v>15600</v>
      </c>
      <c r="E33" s="18">
        <v>15600</v>
      </c>
      <c r="F33" s="18">
        <v>7800</v>
      </c>
      <c r="G33" s="18">
        <v>7800</v>
      </c>
      <c r="H33" s="18">
        <v>0</v>
      </c>
      <c r="I33" s="18">
        <v>7800</v>
      </c>
      <c r="J33" s="18">
        <v>0</v>
      </c>
      <c r="K33" s="18">
        <v>0</v>
      </c>
      <c r="L33" s="19">
        <f t="shared" si="0"/>
        <v>0</v>
      </c>
      <c r="M33" s="19">
        <f t="shared" si="1"/>
        <v>7800</v>
      </c>
      <c r="N33" s="19">
        <f t="shared" si="2"/>
        <v>100</v>
      </c>
      <c r="O33" s="19">
        <f t="shared" si="3"/>
        <v>7800</v>
      </c>
      <c r="P33" s="19">
        <f t="shared" si="4"/>
        <v>0</v>
      </c>
      <c r="Q33" s="19">
        <f t="shared" si="5"/>
        <v>100</v>
      </c>
      <c r="R33" s="8"/>
    </row>
    <row r="34" spans="1:18" x14ac:dyDescent="0.2">
      <c r="A34" s="15">
        <v>0</v>
      </c>
      <c r="B34" s="16" t="s">
        <v>75</v>
      </c>
      <c r="C34" s="17" t="s">
        <v>76</v>
      </c>
      <c r="D34" s="18">
        <v>0</v>
      </c>
      <c r="E34" s="18">
        <v>4438</v>
      </c>
      <c r="F34" s="18">
        <v>4438</v>
      </c>
      <c r="G34" s="18">
        <v>4438</v>
      </c>
      <c r="H34" s="18">
        <v>0</v>
      </c>
      <c r="I34" s="18">
        <v>4438</v>
      </c>
      <c r="J34" s="18">
        <v>0</v>
      </c>
      <c r="K34" s="18">
        <v>0</v>
      </c>
      <c r="L34" s="19">
        <f t="shared" si="0"/>
        <v>0</v>
      </c>
      <c r="M34" s="19">
        <f t="shared" si="1"/>
        <v>0</v>
      </c>
      <c r="N34" s="19">
        <f t="shared" si="2"/>
        <v>100</v>
      </c>
      <c r="O34" s="19">
        <f t="shared" si="3"/>
        <v>0</v>
      </c>
      <c r="P34" s="19">
        <f t="shared" si="4"/>
        <v>0</v>
      </c>
      <c r="Q34" s="19">
        <f t="shared" si="5"/>
        <v>100</v>
      </c>
      <c r="R34" s="8"/>
    </row>
    <row r="35" spans="1:18" x14ac:dyDescent="0.2">
      <c r="A35" s="15">
        <v>0</v>
      </c>
      <c r="B35" s="16" t="s">
        <v>77</v>
      </c>
      <c r="C35" s="17" t="s">
        <v>78</v>
      </c>
      <c r="D35" s="18">
        <v>0</v>
      </c>
      <c r="E35" s="18">
        <v>46000</v>
      </c>
      <c r="F35" s="18">
        <v>46000</v>
      </c>
      <c r="G35" s="18">
        <v>46000</v>
      </c>
      <c r="H35" s="18">
        <v>0</v>
      </c>
      <c r="I35" s="18">
        <v>27000</v>
      </c>
      <c r="J35" s="18">
        <v>19000</v>
      </c>
      <c r="K35" s="18">
        <v>19000</v>
      </c>
      <c r="L35" s="19">
        <f t="shared" si="0"/>
        <v>0</v>
      </c>
      <c r="M35" s="19">
        <f t="shared" si="1"/>
        <v>0</v>
      </c>
      <c r="N35" s="19">
        <f t="shared" si="2"/>
        <v>100</v>
      </c>
      <c r="O35" s="19">
        <f t="shared" si="3"/>
        <v>19000</v>
      </c>
      <c r="P35" s="19">
        <f t="shared" si="4"/>
        <v>19000</v>
      </c>
      <c r="Q35" s="19">
        <f t="shared" si="5"/>
        <v>58.695652173913047</v>
      </c>
      <c r="R35" s="8"/>
    </row>
    <row r="36" spans="1:18" ht="38.25" x14ac:dyDescent="0.2">
      <c r="A36" s="15">
        <v>0</v>
      </c>
      <c r="B36" s="16" t="s">
        <v>79</v>
      </c>
      <c r="C36" s="17" t="s">
        <v>80</v>
      </c>
      <c r="D36" s="18">
        <v>300000</v>
      </c>
      <c r="E36" s="18">
        <v>400000</v>
      </c>
      <c r="F36" s="18">
        <v>400000</v>
      </c>
      <c r="G36" s="18">
        <v>360802.67</v>
      </c>
      <c r="H36" s="18">
        <v>0</v>
      </c>
      <c r="I36" s="18">
        <v>360802.67</v>
      </c>
      <c r="J36" s="18">
        <v>0</v>
      </c>
      <c r="K36" s="18">
        <v>0</v>
      </c>
      <c r="L36" s="19">
        <f t="shared" si="0"/>
        <v>39197.330000000016</v>
      </c>
      <c r="M36" s="19">
        <f t="shared" si="1"/>
        <v>39197.330000000016</v>
      </c>
      <c r="N36" s="19">
        <f t="shared" si="2"/>
        <v>90.200667499999994</v>
      </c>
      <c r="O36" s="19">
        <f t="shared" si="3"/>
        <v>39197.330000000016</v>
      </c>
      <c r="P36" s="19">
        <f t="shared" si="4"/>
        <v>39197.330000000016</v>
      </c>
      <c r="Q36" s="19">
        <f t="shared" si="5"/>
        <v>90.200667499999994</v>
      </c>
      <c r="R36" s="8"/>
    </row>
    <row r="37" spans="1:18" ht="25.5" x14ac:dyDescent="0.2">
      <c r="A37" s="15">
        <v>0</v>
      </c>
      <c r="B37" s="16" t="s">
        <v>81</v>
      </c>
      <c r="C37" s="17" t="s">
        <v>82</v>
      </c>
      <c r="D37" s="18">
        <v>30000</v>
      </c>
      <c r="E37" s="18">
        <v>30000</v>
      </c>
      <c r="F37" s="18">
        <v>10000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9">
        <f t="shared" si="0"/>
        <v>10000</v>
      </c>
      <c r="M37" s="19">
        <f t="shared" si="1"/>
        <v>30000</v>
      </c>
      <c r="N37" s="19">
        <f t="shared" si="2"/>
        <v>0</v>
      </c>
      <c r="O37" s="19">
        <f t="shared" si="3"/>
        <v>30000</v>
      </c>
      <c r="P37" s="19">
        <f t="shared" si="4"/>
        <v>10000</v>
      </c>
      <c r="Q37" s="19">
        <f t="shared" si="5"/>
        <v>0</v>
      </c>
      <c r="R37" s="8"/>
    </row>
    <row r="38" spans="1:18" ht="25.5" x14ac:dyDescent="0.2">
      <c r="A38" s="15">
        <v>0</v>
      </c>
      <c r="B38" s="16" t="s">
        <v>83</v>
      </c>
      <c r="C38" s="17" t="s">
        <v>84</v>
      </c>
      <c r="D38" s="18">
        <v>15000</v>
      </c>
      <c r="E38" s="18">
        <v>15000</v>
      </c>
      <c r="F38" s="18">
        <v>15000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9">
        <f t="shared" si="0"/>
        <v>15000</v>
      </c>
      <c r="M38" s="19">
        <f t="shared" si="1"/>
        <v>15000</v>
      </c>
      <c r="N38" s="19">
        <f t="shared" si="2"/>
        <v>0</v>
      </c>
      <c r="O38" s="19">
        <f t="shared" si="3"/>
        <v>15000</v>
      </c>
      <c r="P38" s="19">
        <f t="shared" si="4"/>
        <v>15000</v>
      </c>
      <c r="Q38" s="19">
        <f t="shared" si="5"/>
        <v>0</v>
      </c>
      <c r="R38" s="8"/>
    </row>
    <row r="39" spans="1:18" x14ac:dyDescent="0.2">
      <c r="A39" s="15">
        <v>0</v>
      </c>
      <c r="B39" s="16" t="s">
        <v>85</v>
      </c>
      <c r="C39" s="17" t="s">
        <v>86</v>
      </c>
      <c r="D39" s="18">
        <v>72000</v>
      </c>
      <c r="E39" s="18">
        <v>102000</v>
      </c>
      <c r="F39" s="18">
        <v>66000</v>
      </c>
      <c r="G39" s="18">
        <v>27960.48</v>
      </c>
      <c r="H39" s="18">
        <v>0</v>
      </c>
      <c r="I39" s="18">
        <v>27960.48</v>
      </c>
      <c r="J39" s="18">
        <v>0</v>
      </c>
      <c r="K39" s="18">
        <v>0</v>
      </c>
      <c r="L39" s="19">
        <f t="shared" si="0"/>
        <v>38039.520000000004</v>
      </c>
      <c r="M39" s="19">
        <f t="shared" si="1"/>
        <v>74039.520000000004</v>
      </c>
      <c r="N39" s="19">
        <f t="shared" si="2"/>
        <v>42.364363636363635</v>
      </c>
      <c r="O39" s="19">
        <f t="shared" si="3"/>
        <v>74039.520000000004</v>
      </c>
      <c r="P39" s="19">
        <f t="shared" si="4"/>
        <v>38039.520000000004</v>
      </c>
      <c r="Q39" s="19">
        <f t="shared" si="5"/>
        <v>42.364363636363635</v>
      </c>
      <c r="R39" s="8"/>
    </row>
    <row r="40" spans="1:18" x14ac:dyDescent="0.2">
      <c r="A40" s="15">
        <v>0</v>
      </c>
      <c r="B40" s="16" t="s">
        <v>87</v>
      </c>
      <c r="C40" s="17" t="s">
        <v>88</v>
      </c>
      <c r="D40" s="18">
        <v>850000</v>
      </c>
      <c r="E40" s="18">
        <v>1510000</v>
      </c>
      <c r="F40" s="18">
        <v>1510000</v>
      </c>
      <c r="G40" s="18">
        <v>799372.70000000007</v>
      </c>
      <c r="H40" s="18">
        <v>0</v>
      </c>
      <c r="I40" s="18">
        <v>799372.70000000007</v>
      </c>
      <c r="J40" s="18">
        <v>0</v>
      </c>
      <c r="K40" s="18">
        <v>0</v>
      </c>
      <c r="L40" s="19">
        <f t="shared" si="0"/>
        <v>710627.29999999993</v>
      </c>
      <c r="M40" s="19">
        <f t="shared" si="1"/>
        <v>710627.29999999993</v>
      </c>
      <c r="N40" s="19">
        <f t="shared" si="2"/>
        <v>52.938589403973509</v>
      </c>
      <c r="O40" s="19">
        <f t="shared" si="3"/>
        <v>710627.29999999993</v>
      </c>
      <c r="P40" s="19">
        <f t="shared" si="4"/>
        <v>710627.29999999993</v>
      </c>
      <c r="Q40" s="19">
        <f t="shared" si="5"/>
        <v>52.938589403973509</v>
      </c>
      <c r="R40" s="8"/>
    </row>
    <row r="41" spans="1:18" x14ac:dyDescent="0.2">
      <c r="A41" s="15">
        <v>1</v>
      </c>
      <c r="B41" s="16" t="s">
        <v>89</v>
      </c>
      <c r="C41" s="17" t="s">
        <v>90</v>
      </c>
      <c r="D41" s="18">
        <v>1370140</v>
      </c>
      <c r="E41" s="18">
        <v>1670140</v>
      </c>
      <c r="F41" s="18">
        <v>1099310</v>
      </c>
      <c r="G41" s="18">
        <v>869556.10999999987</v>
      </c>
      <c r="H41" s="18">
        <v>0</v>
      </c>
      <c r="I41" s="18">
        <v>860458.72</v>
      </c>
      <c r="J41" s="18">
        <v>9097.39</v>
      </c>
      <c r="K41" s="18">
        <v>0</v>
      </c>
      <c r="L41" s="19">
        <f t="shared" si="0"/>
        <v>229753.89000000013</v>
      </c>
      <c r="M41" s="19">
        <f t="shared" si="1"/>
        <v>800583.89000000013</v>
      </c>
      <c r="N41" s="19">
        <f t="shared" si="2"/>
        <v>79.100172835687829</v>
      </c>
      <c r="O41" s="19">
        <f t="shared" si="3"/>
        <v>809681.28</v>
      </c>
      <c r="P41" s="19">
        <f t="shared" si="4"/>
        <v>238851.28000000003</v>
      </c>
      <c r="Q41" s="19">
        <f t="shared" si="5"/>
        <v>78.272618278738477</v>
      </c>
      <c r="R41" s="8"/>
    </row>
    <row r="42" spans="1:18" ht="25.5" x14ac:dyDescent="0.2">
      <c r="A42" s="15">
        <v>0</v>
      </c>
      <c r="B42" s="16" t="s">
        <v>91</v>
      </c>
      <c r="C42" s="17" t="s">
        <v>92</v>
      </c>
      <c r="D42" s="18">
        <v>1030140</v>
      </c>
      <c r="E42" s="18">
        <v>1030140</v>
      </c>
      <c r="F42" s="18">
        <v>537310</v>
      </c>
      <c r="G42" s="18">
        <v>514556.10999999993</v>
      </c>
      <c r="H42" s="18">
        <v>0</v>
      </c>
      <c r="I42" s="18">
        <v>505458.71999999991</v>
      </c>
      <c r="J42" s="18">
        <v>9097.39</v>
      </c>
      <c r="K42" s="18">
        <v>0</v>
      </c>
      <c r="L42" s="19">
        <f t="shared" si="0"/>
        <v>22753.890000000072</v>
      </c>
      <c r="M42" s="19">
        <f t="shared" si="1"/>
        <v>515583.89000000007</v>
      </c>
      <c r="N42" s="19">
        <f t="shared" si="2"/>
        <v>95.765221194468737</v>
      </c>
      <c r="O42" s="19">
        <f t="shared" si="3"/>
        <v>524681.28</v>
      </c>
      <c r="P42" s="19">
        <f t="shared" si="4"/>
        <v>31851.280000000086</v>
      </c>
      <c r="Q42" s="19">
        <f t="shared" si="5"/>
        <v>94.072085016098697</v>
      </c>
      <c r="R42" s="8"/>
    </row>
    <row r="43" spans="1:18" x14ac:dyDescent="0.2">
      <c r="A43" s="15">
        <v>0</v>
      </c>
      <c r="B43" s="16" t="s">
        <v>93</v>
      </c>
      <c r="C43" s="17" t="s">
        <v>94</v>
      </c>
      <c r="D43" s="18">
        <v>200000</v>
      </c>
      <c r="E43" s="18">
        <v>200000</v>
      </c>
      <c r="F43" s="18">
        <v>200000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9">
        <f t="shared" si="0"/>
        <v>200000</v>
      </c>
      <c r="M43" s="19">
        <f t="shared" si="1"/>
        <v>200000</v>
      </c>
      <c r="N43" s="19">
        <f t="shared" si="2"/>
        <v>0</v>
      </c>
      <c r="O43" s="19">
        <f t="shared" si="3"/>
        <v>200000</v>
      </c>
      <c r="P43" s="19">
        <f t="shared" si="4"/>
        <v>200000</v>
      </c>
      <c r="Q43" s="19">
        <f t="shared" si="5"/>
        <v>0</v>
      </c>
      <c r="R43" s="8"/>
    </row>
    <row r="44" spans="1:18" x14ac:dyDescent="0.2">
      <c r="A44" s="15">
        <v>0</v>
      </c>
      <c r="B44" s="16" t="s">
        <v>95</v>
      </c>
      <c r="C44" s="17" t="s">
        <v>96</v>
      </c>
      <c r="D44" s="18">
        <v>140000</v>
      </c>
      <c r="E44" s="18">
        <v>140000</v>
      </c>
      <c r="F44" s="18">
        <v>62000</v>
      </c>
      <c r="G44" s="18">
        <v>55000</v>
      </c>
      <c r="H44" s="18">
        <v>0</v>
      </c>
      <c r="I44" s="18">
        <v>55000</v>
      </c>
      <c r="J44" s="18">
        <v>0</v>
      </c>
      <c r="K44" s="18">
        <v>0</v>
      </c>
      <c r="L44" s="19">
        <f t="shared" si="0"/>
        <v>7000</v>
      </c>
      <c r="M44" s="19">
        <f t="shared" si="1"/>
        <v>85000</v>
      </c>
      <c r="N44" s="19">
        <f t="shared" si="2"/>
        <v>88.709677419354833</v>
      </c>
      <c r="O44" s="19">
        <f t="shared" si="3"/>
        <v>85000</v>
      </c>
      <c r="P44" s="19">
        <f t="shared" si="4"/>
        <v>7000</v>
      </c>
      <c r="Q44" s="19">
        <f t="shared" si="5"/>
        <v>88.709677419354833</v>
      </c>
      <c r="R44" s="8"/>
    </row>
    <row r="45" spans="1:18" ht="38.25" x14ac:dyDescent="0.2">
      <c r="A45" s="15">
        <v>0</v>
      </c>
      <c r="B45" s="16" t="s">
        <v>97</v>
      </c>
      <c r="C45" s="17" t="s">
        <v>98</v>
      </c>
      <c r="D45" s="18">
        <v>0</v>
      </c>
      <c r="E45" s="18">
        <v>300000</v>
      </c>
      <c r="F45" s="18">
        <v>300000</v>
      </c>
      <c r="G45" s="18">
        <v>300000</v>
      </c>
      <c r="H45" s="18">
        <v>0</v>
      </c>
      <c r="I45" s="18">
        <v>300000</v>
      </c>
      <c r="J45" s="18">
        <v>0</v>
      </c>
      <c r="K45" s="18">
        <v>0</v>
      </c>
      <c r="L45" s="19">
        <f t="shared" si="0"/>
        <v>0</v>
      </c>
      <c r="M45" s="19">
        <f t="shared" si="1"/>
        <v>0</v>
      </c>
      <c r="N45" s="19">
        <f t="shared" si="2"/>
        <v>100</v>
      </c>
      <c r="O45" s="19">
        <f t="shared" si="3"/>
        <v>0</v>
      </c>
      <c r="P45" s="19">
        <f t="shared" si="4"/>
        <v>0</v>
      </c>
      <c r="Q45" s="19">
        <f t="shared" si="5"/>
        <v>100</v>
      </c>
      <c r="R45" s="8"/>
    </row>
    <row r="46" spans="1:18" x14ac:dyDescent="0.2">
      <c r="A46" s="15">
        <v>1</v>
      </c>
      <c r="B46" s="16" t="s">
        <v>99</v>
      </c>
      <c r="C46" s="17" t="s">
        <v>100</v>
      </c>
      <c r="D46" s="18">
        <v>114656900</v>
      </c>
      <c r="E46" s="18">
        <v>127914083.12</v>
      </c>
      <c r="F46" s="18">
        <v>78534012.080000013</v>
      </c>
      <c r="G46" s="18">
        <v>72200978.849999994</v>
      </c>
      <c r="H46" s="18">
        <v>0</v>
      </c>
      <c r="I46" s="18">
        <v>72063006.269999996</v>
      </c>
      <c r="J46" s="18">
        <v>137972.57999999999</v>
      </c>
      <c r="K46" s="18">
        <v>39743</v>
      </c>
      <c r="L46" s="19">
        <f t="shared" si="0"/>
        <v>6333033.2300000191</v>
      </c>
      <c r="M46" s="19">
        <f t="shared" si="1"/>
        <v>55713104.270000011</v>
      </c>
      <c r="N46" s="19">
        <f t="shared" si="2"/>
        <v>91.935935701911205</v>
      </c>
      <c r="O46" s="19">
        <f t="shared" si="3"/>
        <v>55851076.850000009</v>
      </c>
      <c r="P46" s="19">
        <f t="shared" si="4"/>
        <v>6471005.8100000173</v>
      </c>
      <c r="Q46" s="19">
        <f t="shared" si="5"/>
        <v>91.760250573460809</v>
      </c>
      <c r="R46" s="8"/>
    </row>
    <row r="48" spans="1:18" x14ac:dyDescent="0.2">
      <c r="B48" s="12"/>
      <c r="C48" s="10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</row>
    <row r="56" hidden="1" x14ac:dyDescent="0.2"/>
  </sheetData>
  <mergeCells count="2">
    <mergeCell ref="B2:Q2"/>
    <mergeCell ref="B3:Q3"/>
  </mergeCells>
  <conditionalFormatting sqref="B7:B46">
    <cfRule type="expression" dxfId="95" priority="49" stopIfTrue="1">
      <formula>A7=1</formula>
    </cfRule>
    <cfRule type="expression" dxfId="94" priority="50" stopIfTrue="1">
      <formula>A7=2</formula>
    </cfRule>
    <cfRule type="expression" dxfId="93" priority="51" stopIfTrue="1">
      <formula>A7=3</formula>
    </cfRule>
  </conditionalFormatting>
  <conditionalFormatting sqref="C7:C46">
    <cfRule type="expression" dxfId="92" priority="52" stopIfTrue="1">
      <formula>A7=1</formula>
    </cfRule>
    <cfRule type="expression" dxfId="91" priority="53" stopIfTrue="1">
      <formula>A7=2</formula>
    </cfRule>
    <cfRule type="expression" dxfId="90" priority="54" stopIfTrue="1">
      <formula>A7=3</formula>
    </cfRule>
  </conditionalFormatting>
  <conditionalFormatting sqref="D7:D46">
    <cfRule type="expression" dxfId="89" priority="55" stopIfTrue="1">
      <formula>A7=1</formula>
    </cfRule>
    <cfRule type="expression" dxfId="88" priority="56" stopIfTrue="1">
      <formula>A7=2</formula>
    </cfRule>
    <cfRule type="expression" dxfId="87" priority="57" stopIfTrue="1">
      <formula>A7=3</formula>
    </cfRule>
  </conditionalFormatting>
  <conditionalFormatting sqref="E7:E46">
    <cfRule type="expression" dxfId="86" priority="58" stopIfTrue="1">
      <formula>A7=1</formula>
    </cfRule>
    <cfRule type="expression" dxfId="85" priority="59" stopIfTrue="1">
      <formula>A7=2</formula>
    </cfRule>
    <cfRule type="expression" dxfId="84" priority="60" stopIfTrue="1">
      <formula>A7=3</formula>
    </cfRule>
  </conditionalFormatting>
  <conditionalFormatting sqref="F7:F46">
    <cfRule type="expression" dxfId="83" priority="61" stopIfTrue="1">
      <formula>A7=1</formula>
    </cfRule>
    <cfRule type="expression" dxfId="82" priority="62" stopIfTrue="1">
      <formula>A7=2</formula>
    </cfRule>
    <cfRule type="expression" dxfId="81" priority="63" stopIfTrue="1">
      <formula>A7=3</formula>
    </cfRule>
  </conditionalFormatting>
  <conditionalFormatting sqref="G7:G46">
    <cfRule type="expression" dxfId="80" priority="64" stopIfTrue="1">
      <formula>A7=1</formula>
    </cfRule>
    <cfRule type="expression" dxfId="79" priority="65" stopIfTrue="1">
      <formula>A7=2</formula>
    </cfRule>
    <cfRule type="expression" dxfId="78" priority="66" stopIfTrue="1">
      <formula>A7=3</formula>
    </cfRule>
  </conditionalFormatting>
  <conditionalFormatting sqref="H7:H46">
    <cfRule type="expression" dxfId="77" priority="67" stopIfTrue="1">
      <formula>A7=1</formula>
    </cfRule>
    <cfRule type="expression" dxfId="76" priority="68" stopIfTrue="1">
      <formula>A7=2</formula>
    </cfRule>
    <cfRule type="expression" dxfId="75" priority="69" stopIfTrue="1">
      <formula>A7=3</formula>
    </cfRule>
  </conditionalFormatting>
  <conditionalFormatting sqref="I7:I46">
    <cfRule type="expression" dxfId="74" priority="70" stopIfTrue="1">
      <formula>A7=1</formula>
    </cfRule>
    <cfRule type="expression" dxfId="73" priority="71" stopIfTrue="1">
      <formula>A7=2</formula>
    </cfRule>
    <cfRule type="expression" dxfId="72" priority="72" stopIfTrue="1">
      <formula>A7=3</formula>
    </cfRule>
  </conditionalFormatting>
  <conditionalFormatting sqref="J7:J46">
    <cfRule type="expression" dxfId="71" priority="73" stopIfTrue="1">
      <formula>A7=1</formula>
    </cfRule>
    <cfRule type="expression" dxfId="70" priority="74" stopIfTrue="1">
      <formula>A7=2</formula>
    </cfRule>
    <cfRule type="expression" dxfId="69" priority="75" stopIfTrue="1">
      <formula>A7=3</formula>
    </cfRule>
  </conditionalFormatting>
  <conditionalFormatting sqref="K7:K46">
    <cfRule type="expression" dxfId="68" priority="76" stopIfTrue="1">
      <formula>A7=1</formula>
    </cfRule>
    <cfRule type="expression" dxfId="67" priority="77" stopIfTrue="1">
      <formula>A7=2</formula>
    </cfRule>
    <cfRule type="expression" dxfId="66" priority="78" stopIfTrue="1">
      <formula>A7=3</formula>
    </cfRule>
  </conditionalFormatting>
  <conditionalFormatting sqref="L7:L46">
    <cfRule type="expression" dxfId="65" priority="79" stopIfTrue="1">
      <formula>A7=1</formula>
    </cfRule>
    <cfRule type="expression" dxfId="64" priority="80" stopIfTrue="1">
      <formula>A7=2</formula>
    </cfRule>
    <cfRule type="expression" dxfId="63" priority="81" stopIfTrue="1">
      <formula>A7=3</formula>
    </cfRule>
  </conditionalFormatting>
  <conditionalFormatting sqref="M7:M46">
    <cfRule type="expression" dxfId="62" priority="82" stopIfTrue="1">
      <formula>A7=1</formula>
    </cfRule>
    <cfRule type="expression" dxfId="61" priority="83" stopIfTrue="1">
      <formula>A7=2</formula>
    </cfRule>
    <cfRule type="expression" dxfId="60" priority="84" stopIfTrue="1">
      <formula>A7=3</formula>
    </cfRule>
  </conditionalFormatting>
  <conditionalFormatting sqref="N7:N46">
    <cfRule type="expression" dxfId="59" priority="85" stopIfTrue="1">
      <formula>A7=1</formula>
    </cfRule>
    <cfRule type="expression" dxfId="58" priority="86" stopIfTrue="1">
      <formula>A7=2</formula>
    </cfRule>
    <cfRule type="expression" dxfId="57" priority="87" stopIfTrue="1">
      <formula>A7=3</formula>
    </cfRule>
  </conditionalFormatting>
  <conditionalFormatting sqref="O7:O46">
    <cfRule type="expression" dxfId="56" priority="88" stopIfTrue="1">
      <formula>A7=1</formula>
    </cfRule>
    <cfRule type="expression" dxfId="55" priority="89" stopIfTrue="1">
      <formula>A7=2</formula>
    </cfRule>
    <cfRule type="expression" dxfId="54" priority="90" stopIfTrue="1">
      <formula>A7=3</formula>
    </cfRule>
  </conditionalFormatting>
  <conditionalFormatting sqref="P7:P46">
    <cfRule type="expression" dxfId="53" priority="91" stopIfTrue="1">
      <formula>A7=1</formula>
    </cfRule>
    <cfRule type="expression" dxfId="52" priority="92" stopIfTrue="1">
      <formula>A7=2</formula>
    </cfRule>
    <cfRule type="expression" dxfId="51" priority="93" stopIfTrue="1">
      <formula>A7=3</formula>
    </cfRule>
  </conditionalFormatting>
  <conditionalFormatting sqref="Q7:Q46">
    <cfRule type="expression" dxfId="50" priority="94" stopIfTrue="1">
      <formula>A7=1</formula>
    </cfRule>
    <cfRule type="expression" dxfId="49" priority="95" stopIfTrue="1">
      <formula>A7=2</formula>
    </cfRule>
    <cfRule type="expression" dxfId="48" priority="96" stopIfTrue="1">
      <formula>A7=3</formula>
    </cfRule>
  </conditionalFormatting>
  <conditionalFormatting sqref="B48:B57">
    <cfRule type="expression" dxfId="47" priority="1" stopIfTrue="1">
      <formula>A48=1</formula>
    </cfRule>
    <cfRule type="expression" dxfId="46" priority="2" stopIfTrue="1">
      <formula>A48=2</formula>
    </cfRule>
    <cfRule type="expression" dxfId="45" priority="3" stopIfTrue="1">
      <formula>A48=3</formula>
    </cfRule>
  </conditionalFormatting>
  <conditionalFormatting sqref="C48:C57">
    <cfRule type="expression" dxfId="44" priority="4" stopIfTrue="1">
      <formula>A48=1</formula>
    </cfRule>
    <cfRule type="expression" dxfId="43" priority="5" stopIfTrue="1">
      <formula>A48=2</formula>
    </cfRule>
    <cfRule type="expression" dxfId="42" priority="6" stopIfTrue="1">
      <formula>A48=3</formula>
    </cfRule>
  </conditionalFormatting>
  <conditionalFormatting sqref="D48:D57">
    <cfRule type="expression" dxfId="41" priority="7" stopIfTrue="1">
      <formula>A48=1</formula>
    </cfRule>
    <cfRule type="expression" dxfId="40" priority="8" stopIfTrue="1">
      <formula>A48=2</formula>
    </cfRule>
    <cfRule type="expression" dxfId="39" priority="9" stopIfTrue="1">
      <formula>A48=3</formula>
    </cfRule>
  </conditionalFormatting>
  <conditionalFormatting sqref="E48:E57">
    <cfRule type="expression" dxfId="38" priority="10" stopIfTrue="1">
      <formula>A48=1</formula>
    </cfRule>
    <cfRule type="expression" dxfId="37" priority="11" stopIfTrue="1">
      <formula>A48=2</formula>
    </cfRule>
    <cfRule type="expression" dxfId="36" priority="12" stopIfTrue="1">
      <formula>A48=3</formula>
    </cfRule>
  </conditionalFormatting>
  <conditionalFormatting sqref="F48:F57">
    <cfRule type="expression" dxfId="35" priority="13" stopIfTrue="1">
      <formula>A48=1</formula>
    </cfRule>
    <cfRule type="expression" dxfId="34" priority="14" stopIfTrue="1">
      <formula>A48=2</formula>
    </cfRule>
    <cfRule type="expression" dxfId="33" priority="15" stopIfTrue="1">
      <formula>A48=3</formula>
    </cfRule>
  </conditionalFormatting>
  <conditionalFormatting sqref="G48:G57">
    <cfRule type="expression" dxfId="32" priority="16" stopIfTrue="1">
      <formula>A48=1</formula>
    </cfRule>
    <cfRule type="expression" dxfId="31" priority="17" stopIfTrue="1">
      <formula>A48=2</formula>
    </cfRule>
    <cfRule type="expression" dxfId="30" priority="18" stopIfTrue="1">
      <formula>A48=3</formula>
    </cfRule>
  </conditionalFormatting>
  <conditionalFormatting sqref="H48:H57">
    <cfRule type="expression" dxfId="29" priority="19" stopIfTrue="1">
      <formula>A48=1</formula>
    </cfRule>
    <cfRule type="expression" dxfId="28" priority="20" stopIfTrue="1">
      <formula>A48=2</formula>
    </cfRule>
    <cfRule type="expression" dxfId="27" priority="21" stopIfTrue="1">
      <formula>A48=3</formula>
    </cfRule>
  </conditionalFormatting>
  <conditionalFormatting sqref="I48:I57">
    <cfRule type="expression" dxfId="26" priority="22" stopIfTrue="1">
      <formula>A48=1</formula>
    </cfRule>
    <cfRule type="expression" dxfId="25" priority="23" stopIfTrue="1">
      <formula>A48=2</formula>
    </cfRule>
    <cfRule type="expression" dxfId="24" priority="24" stopIfTrue="1">
      <formula>A48=3</formula>
    </cfRule>
  </conditionalFormatting>
  <conditionalFormatting sqref="J48:J57">
    <cfRule type="expression" dxfId="23" priority="25" stopIfTrue="1">
      <formula>A48=1</formula>
    </cfRule>
    <cfRule type="expression" dxfId="22" priority="26" stopIfTrue="1">
      <formula>A48=2</formula>
    </cfRule>
    <cfRule type="expression" dxfId="21" priority="27" stopIfTrue="1">
      <formula>A48=3</formula>
    </cfRule>
  </conditionalFormatting>
  <conditionalFormatting sqref="K48:K57">
    <cfRule type="expression" dxfId="20" priority="28" stopIfTrue="1">
      <formula>A48=1</formula>
    </cfRule>
    <cfRule type="expression" dxfId="19" priority="29" stopIfTrue="1">
      <formula>A48=2</formula>
    </cfRule>
    <cfRule type="expression" dxfId="18" priority="30" stopIfTrue="1">
      <formula>A48=3</formula>
    </cfRule>
  </conditionalFormatting>
  <conditionalFormatting sqref="L48:L57">
    <cfRule type="expression" dxfId="17" priority="31" stopIfTrue="1">
      <formula>A48=1</formula>
    </cfRule>
    <cfRule type="expression" dxfId="16" priority="32" stopIfTrue="1">
      <formula>A48=2</formula>
    </cfRule>
    <cfRule type="expression" dxfId="15" priority="33" stopIfTrue="1">
      <formula>A48=3</formula>
    </cfRule>
  </conditionalFormatting>
  <conditionalFormatting sqref="M48:M57">
    <cfRule type="expression" dxfId="14" priority="34" stopIfTrue="1">
      <formula>A48=1</formula>
    </cfRule>
    <cfRule type="expression" dxfId="13" priority="35" stopIfTrue="1">
      <formula>A48=2</formula>
    </cfRule>
    <cfRule type="expression" dxfId="12" priority="36" stopIfTrue="1">
      <formula>A48=3</formula>
    </cfRule>
  </conditionalFormatting>
  <conditionalFormatting sqref="N48:N57">
    <cfRule type="expression" dxfId="11" priority="37" stopIfTrue="1">
      <formula>A48=1</formula>
    </cfRule>
    <cfRule type="expression" dxfId="10" priority="38" stopIfTrue="1">
      <formula>A48=2</formula>
    </cfRule>
    <cfRule type="expression" dxfId="9" priority="39" stopIfTrue="1">
      <formula>A48=3</formula>
    </cfRule>
  </conditionalFormatting>
  <conditionalFormatting sqref="O48:O57">
    <cfRule type="expression" dxfId="8" priority="40" stopIfTrue="1">
      <formula>A48=1</formula>
    </cfRule>
    <cfRule type="expression" dxfId="7" priority="41" stopIfTrue="1">
      <formula>A48=2</formula>
    </cfRule>
    <cfRule type="expression" dxfId="6" priority="42" stopIfTrue="1">
      <formula>A48=3</formula>
    </cfRule>
  </conditionalFormatting>
  <conditionalFormatting sqref="P48:P57">
    <cfRule type="expression" dxfId="5" priority="43" stopIfTrue="1">
      <formula>A48=1</formula>
    </cfRule>
    <cfRule type="expression" dxfId="4" priority="44" stopIfTrue="1">
      <formula>A48=2</formula>
    </cfRule>
    <cfRule type="expression" dxfId="3" priority="45" stopIfTrue="1">
      <formula>A48=3</formula>
    </cfRule>
  </conditionalFormatting>
  <conditionalFormatting sqref="Q48:Q57">
    <cfRule type="expression" dxfId="2" priority="46" stopIfTrue="1">
      <formula>A48=1</formula>
    </cfRule>
    <cfRule type="expression" dxfId="1" priority="47" stopIfTrue="1">
      <formula>A48=2</formula>
    </cfRule>
    <cfRule type="expression" dxfId="0" priority="48" stopIfTrue="1">
      <formula>A48=3</formula>
    </cfRule>
  </conditionalFormatting>
  <pageMargins left="0.32" right="0.33" top="0.39370078740157499" bottom="0.39370078740157499" header="0" footer="0"/>
  <pageSetup paperSize="9" scale="55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analiz_vd0</vt:lpstr>
      <vt:lpstr>Лист1</vt:lpstr>
      <vt:lpstr>analiz_vd0!Заголовки_для_печати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2024-07-01T08:02:19Z</dcterms:created>
  <dcterms:modified xsi:type="dcterms:W3CDTF">2024-07-01T08:02:44Z</dcterms:modified>
</cp:coreProperties>
</file>