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</calcChain>
</file>

<file path=xl/sharedStrings.xml><?xml version="1.0" encoding="utf-8"?>
<sst xmlns="http://schemas.openxmlformats.org/spreadsheetml/2006/main" count="95" uniqueCount="95">
  <si>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</si>
  <si>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</si>
  <si>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</si>
  <si>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</si>
  <si>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</si>
  <si>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</si>
  <si>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</si>
  <si>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</si>
  <si>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</si>
  <si>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</si>
  <si>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</si>
  <si>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</si>
  <si>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</si>
  <si>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</si>
  <si>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</si>
  <si>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</si>
  <si>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</si>
  <si>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31.05.2024</t>
  </si>
  <si>
    <t>Станом на  03.06.2024</t>
  </si>
  <si>
    <t>Бюджет Старовижiвської селищної територiальної громади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</si>
  <si>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</si>
  <si>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</si>
  <si>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</si>
  <si>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</si>
  <si>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Інша діяльність у сфері державного управління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</si>
  <si>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</si>
  <si>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</si>
  <si>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</si>
  <si>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</si>
  <si>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</si>
  <si>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</si>
  <si>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</si>
  <si>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Надання позашкільної освіти закладами позашкільної освіти, заходи із позашкільної роботи з дітьми</t>
  </si>
  <si>
    <t>0111080</t>
  </si>
  <si>
    <t>Надання спеціалізованої освіти мистецькими школами</t>
  </si>
  <si>
    <t>0111141</t>
  </si>
  <si>
    <t>Забезпечення діяльності інших закладів у сфері освіти</t>
  </si>
  <si>
    <t>0111142</t>
  </si>
  <si>
    <t>Інші програми та заходи у сфері освіти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</si>
  <si>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</si>
  <si>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</si>
  <si>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</si>
  <si>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</si>
  <si>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</si>
  <si>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</si>
  <si>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</si>
  <si>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</si>
  <si>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0112010</t>
  </si>
  <si>
    <t>Багатопрофільна стаціонарна медична допомога населенню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</si>
  <si>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</si>
  <si>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</si>
  <si>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</si>
  <si>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Надання пільг окремим категоріям громадян з оплати послуг зв`язку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</si>
  <si>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</si>
  <si>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</si>
  <si>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</si>
  <si>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</si>
  <si>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</si>
  <si>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</si>
  <si>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</si>
  <si>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Інші заходи у сфері соціального захисту і соціального забезпечення</t>
  </si>
  <si>
    <t>0114040</t>
  </si>
  <si>
    <t>Забезпечення діяльності музеїв i виставок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</si>
  <si>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</si>
  <si>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</si>
  <si>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</si>
  <si>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Інші заходи в галузі культури і мистецтва</t>
  </si>
  <si>
    <t>0115011</t>
  </si>
  <si>
    <t>Проведення навчально-тренувальних зборів і змагань з олімпійських видів спорту</t>
  </si>
  <si>
    <t>0116030</t>
  </si>
  <si>
    <t>Організація благоустрою населених пунктів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</si>
  <si>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</si>
  <si>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</si>
  <si>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</si>
  <si>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</si>
  <si>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</si>
  <si>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</si>
  <si>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</si>
  <si>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Заходи із запобігання та ліквідації надзвичайних ситуацій та наслідків стихійного лиха</t>
  </si>
  <si>
    <t>0118220</t>
  </si>
  <si>
    <t>Заходи та роботи з мобілізаційної підготовки місцевого значення</t>
  </si>
  <si>
    <t>0118230</t>
  </si>
  <si>
    <t>Інші заходи громадського порядку та безпеки</t>
  </si>
  <si>
    <t>0118240</t>
  </si>
  <si>
    <t>Заходи та роботи з територіальної оборони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</si>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</sst>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B1" workbookViewId="0">
      <selection activeCell="K10" sqref="K10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14512400</v>
      </c>
      <c r="E7" s="18">
        <v>15003000</v>
      </c>
      <c r="F7" s="18">
        <v>7016000</v>
      </c>
      <c r="G7" s="18">
        <v>6777606.0200000014</v>
      </c>
      <c r="H7" s="18">
        <v>0</v>
      </c>
      <c r="I7" s="18">
        <v>6728535.6700000009</v>
      </c>
      <c r="J7" s="18">
        <v>49070.35</v>
      </c>
      <c r="K7" s="18">
        <v>205</v>
      </c>
      <c r="L7" s="19">
        <f t="shared" ref="L7:L43" si="0">F7-G7</f>
        <v>238393.97999999858</v>
      </c>
      <c r="M7" s="19">
        <f t="shared" ref="M7:M43" si="1">E7-G7</f>
        <v>8225393.9799999986</v>
      </c>
      <c r="N7" s="19">
        <f t="shared" ref="N7:N43" si="2">IF(F7=0,0,(G7/F7)*100)</f>
        <v>96.602138255416207</v>
      </c>
      <c r="O7" s="19">
        <f t="shared" ref="O7:O43" si="3">E7-I7</f>
        <v>8274464.3299999991</v>
      </c>
      <c r="P7" s="19">
        <f t="shared" ref="P7:P43" si="4">F7-I7</f>
        <v>287464.32999999914</v>
      </c>
      <c r="Q7" s="19">
        <f t="shared" ref="Q7:Q43" si="5">IF(F7=0,0,(I7/F7)*100)</f>
        <v>95.902731898517686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121600</v>
      </c>
      <c r="E8" s="18">
        <v>295800</v>
      </c>
      <c r="F8" s="18">
        <v>123590</v>
      </c>
      <c r="G8" s="18">
        <v>109799.38</v>
      </c>
      <c r="H8" s="18">
        <v>0</v>
      </c>
      <c r="I8" s="18">
        <v>109799.38</v>
      </c>
      <c r="J8" s="18">
        <v>0</v>
      </c>
      <c r="K8" s="18">
        <v>0</v>
      </c>
      <c r="L8" s="19">
        <f t="shared" si="0"/>
        <v>13790.619999999995</v>
      </c>
      <c r="M8" s="19">
        <f t="shared" si="1"/>
        <v>186000.62</v>
      </c>
      <c r="N8" s="19">
        <f t="shared" si="2"/>
        <v>88.841637672950895</v>
      </c>
      <c r="O8" s="19">
        <f t="shared" si="3"/>
        <v>186000.62</v>
      </c>
      <c r="P8" s="19">
        <f t="shared" si="4"/>
        <v>13790.619999999995</v>
      </c>
      <c r="Q8" s="19">
        <f t="shared" si="5"/>
        <v>88.841637672950895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12587550</v>
      </c>
      <c r="E9" s="18">
        <v>15285460</v>
      </c>
      <c r="F9" s="18">
        <v>6924910</v>
      </c>
      <c r="G9" s="18">
        <v>5704816.8400000008</v>
      </c>
      <c r="H9" s="18">
        <v>0</v>
      </c>
      <c r="I9" s="18">
        <v>5699316.8400000008</v>
      </c>
      <c r="J9" s="18">
        <v>5500</v>
      </c>
      <c r="K9" s="18">
        <v>5500</v>
      </c>
      <c r="L9" s="19">
        <f t="shared" si="0"/>
        <v>1220093.1599999992</v>
      </c>
      <c r="M9" s="19">
        <f t="shared" si="1"/>
        <v>9580643.1600000001</v>
      </c>
      <c r="N9" s="19">
        <f t="shared" si="2"/>
        <v>82.38109722725639</v>
      </c>
      <c r="O9" s="19">
        <f t="shared" si="3"/>
        <v>9586143.1600000001</v>
      </c>
      <c r="P9" s="19">
        <f t="shared" si="4"/>
        <v>1225593.1599999992</v>
      </c>
      <c r="Q9" s="19">
        <f t="shared" si="5"/>
        <v>82.301673812367255</v>
      </c>
      <c r="R9" s="8"/>
    </row>
    <row r="10" spans="1:18" ht="38.25" x14ac:dyDescent="0.2">
      <c r="A10" s="15">
        <v>0</v>
      </c>
      <c r="B10" s="16" t="s">
        <v>27</v>
      </c>
      <c r="C10" s="17" t="s">
        <v>28</v>
      </c>
      <c r="D10" s="18">
        <v>15904730</v>
      </c>
      <c r="E10" s="18">
        <v>22605430</v>
      </c>
      <c r="F10" s="18">
        <v>14242940</v>
      </c>
      <c r="G10" s="18">
        <v>11543748.129999999</v>
      </c>
      <c r="H10" s="18">
        <v>0</v>
      </c>
      <c r="I10" s="18">
        <v>11508723.309999999</v>
      </c>
      <c r="J10" s="18">
        <v>35024.82</v>
      </c>
      <c r="K10" s="18">
        <v>880</v>
      </c>
      <c r="L10" s="19">
        <f t="shared" si="0"/>
        <v>2699191.870000001</v>
      </c>
      <c r="M10" s="19">
        <f t="shared" si="1"/>
        <v>11061681.870000001</v>
      </c>
      <c r="N10" s="19">
        <f t="shared" si="2"/>
        <v>81.048913567002316</v>
      </c>
      <c r="O10" s="19">
        <f t="shared" si="3"/>
        <v>11096706.690000001</v>
      </c>
      <c r="P10" s="19">
        <f t="shared" si="4"/>
        <v>2734216.6900000013</v>
      </c>
      <c r="Q10" s="19">
        <f t="shared" si="5"/>
        <v>80.803003523149002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49698000</v>
      </c>
      <c r="E11" s="18">
        <v>49698000</v>
      </c>
      <c r="F11" s="18">
        <v>19823600</v>
      </c>
      <c r="G11" s="18">
        <v>19781130.899999999</v>
      </c>
      <c r="H11" s="18">
        <v>0</v>
      </c>
      <c r="I11" s="18">
        <v>19781130.899999999</v>
      </c>
      <c r="J11" s="18">
        <v>0</v>
      </c>
      <c r="K11" s="18">
        <v>0</v>
      </c>
      <c r="L11" s="19">
        <f t="shared" si="0"/>
        <v>42469.10000000149</v>
      </c>
      <c r="M11" s="19">
        <f t="shared" si="1"/>
        <v>29916869.100000001</v>
      </c>
      <c r="N11" s="19">
        <f t="shared" si="2"/>
        <v>99.785764946831051</v>
      </c>
      <c r="O11" s="19">
        <f t="shared" si="3"/>
        <v>29916869.100000001</v>
      </c>
      <c r="P11" s="19">
        <f t="shared" si="4"/>
        <v>42469.10000000149</v>
      </c>
      <c r="Q11" s="19">
        <f t="shared" si="5"/>
        <v>99.785764946831051</v>
      </c>
      <c r="R11" s="8"/>
    </row>
    <row r="12" spans="1:18" ht="25.5" x14ac:dyDescent="0.2">
      <c r="A12" s="15">
        <v>0</v>
      </c>
      <c r="B12" s="16" t="s">
        <v>31</v>
      </c>
      <c r="C12" s="17" t="s">
        <v>32</v>
      </c>
      <c r="D12" s="18">
        <v>3530200</v>
      </c>
      <c r="E12" s="18">
        <v>3741110</v>
      </c>
      <c r="F12" s="18">
        <v>1860510</v>
      </c>
      <c r="G12" s="18">
        <v>1754705.41</v>
      </c>
      <c r="H12" s="18">
        <v>0</v>
      </c>
      <c r="I12" s="18">
        <v>1754705.41</v>
      </c>
      <c r="J12" s="18">
        <v>0</v>
      </c>
      <c r="K12" s="18">
        <v>0</v>
      </c>
      <c r="L12" s="19">
        <f t="shared" si="0"/>
        <v>105804.59000000008</v>
      </c>
      <c r="M12" s="19">
        <f t="shared" si="1"/>
        <v>1986404.59</v>
      </c>
      <c r="N12" s="19">
        <f t="shared" si="2"/>
        <v>94.313140482985844</v>
      </c>
      <c r="O12" s="19">
        <f t="shared" si="3"/>
        <v>1986404.59</v>
      </c>
      <c r="P12" s="19">
        <f t="shared" si="4"/>
        <v>105804.59000000008</v>
      </c>
      <c r="Q12" s="19">
        <f t="shared" si="5"/>
        <v>94.313140482985844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1954500</v>
      </c>
      <c r="E13" s="18">
        <v>1954500</v>
      </c>
      <c r="F13" s="18">
        <v>1005730</v>
      </c>
      <c r="G13" s="18">
        <v>775096.40999999992</v>
      </c>
      <c r="H13" s="18">
        <v>0</v>
      </c>
      <c r="I13" s="18">
        <v>775096.40999999992</v>
      </c>
      <c r="J13" s="18">
        <v>0</v>
      </c>
      <c r="K13" s="18">
        <v>0</v>
      </c>
      <c r="L13" s="19">
        <f t="shared" si="0"/>
        <v>230633.59000000008</v>
      </c>
      <c r="M13" s="19">
        <f t="shared" si="1"/>
        <v>1179403.5900000001</v>
      </c>
      <c r="N13" s="19">
        <f t="shared" si="2"/>
        <v>77.068041124357421</v>
      </c>
      <c r="O13" s="19">
        <f t="shared" si="3"/>
        <v>1179403.5900000001</v>
      </c>
      <c r="P13" s="19">
        <f t="shared" si="4"/>
        <v>230633.59000000008</v>
      </c>
      <c r="Q13" s="19">
        <f t="shared" si="5"/>
        <v>77.068041124357421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995900</v>
      </c>
      <c r="E14" s="18">
        <v>995900</v>
      </c>
      <c r="F14" s="18">
        <v>474050</v>
      </c>
      <c r="G14" s="18">
        <v>382883.83999999997</v>
      </c>
      <c r="H14" s="18">
        <v>0</v>
      </c>
      <c r="I14" s="18">
        <v>382883.83999999997</v>
      </c>
      <c r="J14" s="18">
        <v>0</v>
      </c>
      <c r="K14" s="18">
        <v>0</v>
      </c>
      <c r="L14" s="19">
        <f t="shared" si="0"/>
        <v>91166.160000000033</v>
      </c>
      <c r="M14" s="19">
        <f t="shared" si="1"/>
        <v>613016.16</v>
      </c>
      <c r="N14" s="19">
        <f t="shared" si="2"/>
        <v>80.768661533593502</v>
      </c>
      <c r="O14" s="19">
        <f t="shared" si="3"/>
        <v>613016.16</v>
      </c>
      <c r="P14" s="19">
        <f t="shared" si="4"/>
        <v>91166.160000000033</v>
      </c>
      <c r="Q14" s="19">
        <f t="shared" si="5"/>
        <v>80.768661533593502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5430</v>
      </c>
      <c r="E15" s="18">
        <v>5430</v>
      </c>
      <c r="F15" s="18">
        <v>3620</v>
      </c>
      <c r="G15" s="18">
        <v>3620</v>
      </c>
      <c r="H15" s="18">
        <v>0</v>
      </c>
      <c r="I15" s="18">
        <v>3620</v>
      </c>
      <c r="J15" s="18">
        <v>0</v>
      </c>
      <c r="K15" s="18">
        <v>0</v>
      </c>
      <c r="L15" s="19">
        <f t="shared" si="0"/>
        <v>0</v>
      </c>
      <c r="M15" s="19">
        <f t="shared" si="1"/>
        <v>1810</v>
      </c>
      <c r="N15" s="19">
        <f t="shared" si="2"/>
        <v>100</v>
      </c>
      <c r="O15" s="19">
        <f t="shared" si="3"/>
        <v>1810</v>
      </c>
      <c r="P15" s="19">
        <f t="shared" si="4"/>
        <v>0</v>
      </c>
      <c r="Q15" s="19">
        <f t="shared" si="5"/>
        <v>100</v>
      </c>
      <c r="R15" s="8"/>
    </row>
    <row r="16" spans="1:18" ht="25.5" x14ac:dyDescent="0.2">
      <c r="A16" s="15">
        <v>0</v>
      </c>
      <c r="B16" s="16" t="s">
        <v>39</v>
      </c>
      <c r="C16" s="17" t="s">
        <v>40</v>
      </c>
      <c r="D16" s="18">
        <v>48100</v>
      </c>
      <c r="E16" s="18">
        <v>93200</v>
      </c>
      <c r="F16" s="18">
        <v>56600</v>
      </c>
      <c r="G16" s="18">
        <v>26777.39</v>
      </c>
      <c r="H16" s="18">
        <v>0</v>
      </c>
      <c r="I16" s="18">
        <v>26777.39</v>
      </c>
      <c r="J16" s="18">
        <v>0</v>
      </c>
      <c r="K16" s="18">
        <v>0</v>
      </c>
      <c r="L16" s="19">
        <f t="shared" si="0"/>
        <v>29822.61</v>
      </c>
      <c r="M16" s="19">
        <f t="shared" si="1"/>
        <v>66422.61</v>
      </c>
      <c r="N16" s="19">
        <f t="shared" si="2"/>
        <v>47.309876325088339</v>
      </c>
      <c r="O16" s="19">
        <f t="shared" si="3"/>
        <v>66422.61</v>
      </c>
      <c r="P16" s="19">
        <f t="shared" si="4"/>
        <v>29822.61</v>
      </c>
      <c r="Q16" s="19">
        <f t="shared" si="5"/>
        <v>47.309876325088339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2343100</v>
      </c>
      <c r="E17" s="18">
        <v>2343100</v>
      </c>
      <c r="F17" s="18">
        <v>934700</v>
      </c>
      <c r="G17" s="18">
        <v>887873.26</v>
      </c>
      <c r="H17" s="18">
        <v>0</v>
      </c>
      <c r="I17" s="18">
        <v>887873.26</v>
      </c>
      <c r="J17" s="18">
        <v>0</v>
      </c>
      <c r="K17" s="18">
        <v>0</v>
      </c>
      <c r="L17" s="19">
        <f t="shared" si="0"/>
        <v>46826.739999999991</v>
      </c>
      <c r="M17" s="19">
        <f t="shared" si="1"/>
        <v>1455226.74</v>
      </c>
      <c r="N17" s="19">
        <f t="shared" si="2"/>
        <v>94.990185086123887</v>
      </c>
      <c r="O17" s="19">
        <f t="shared" si="3"/>
        <v>1455226.74</v>
      </c>
      <c r="P17" s="19">
        <f t="shared" si="4"/>
        <v>46826.739999999991</v>
      </c>
      <c r="Q17" s="19">
        <f t="shared" si="5"/>
        <v>94.990185086123887</v>
      </c>
      <c r="R17" s="8"/>
    </row>
    <row r="18" spans="1:18" ht="38.25" x14ac:dyDescent="0.2">
      <c r="A18" s="15">
        <v>0</v>
      </c>
      <c r="B18" s="16" t="s">
        <v>43</v>
      </c>
      <c r="C18" s="17" t="s">
        <v>44</v>
      </c>
      <c r="D18" s="18">
        <v>0</v>
      </c>
      <c r="E18" s="18">
        <v>121631</v>
      </c>
      <c r="F18" s="18">
        <v>76019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76019</v>
      </c>
      <c r="M18" s="19">
        <f t="shared" si="1"/>
        <v>121631</v>
      </c>
      <c r="N18" s="19">
        <f t="shared" si="2"/>
        <v>0</v>
      </c>
      <c r="O18" s="19">
        <f t="shared" si="3"/>
        <v>121631</v>
      </c>
      <c r="P18" s="19">
        <f t="shared" si="4"/>
        <v>76019</v>
      </c>
      <c r="Q18" s="19">
        <f t="shared" si="5"/>
        <v>0</v>
      </c>
      <c r="R18" s="8"/>
    </row>
    <row r="19" spans="1:18" ht="63.75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14800</v>
      </c>
      <c r="F19" s="18">
        <v>14800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14800</v>
      </c>
      <c r="M19" s="19">
        <f t="shared" si="1"/>
        <v>14800</v>
      </c>
      <c r="N19" s="19">
        <f t="shared" si="2"/>
        <v>0</v>
      </c>
      <c r="O19" s="19">
        <f t="shared" si="3"/>
        <v>14800</v>
      </c>
      <c r="P19" s="19">
        <f t="shared" si="4"/>
        <v>14800</v>
      </c>
      <c r="Q19" s="19">
        <f t="shared" si="5"/>
        <v>0</v>
      </c>
      <c r="R19" s="8"/>
    </row>
    <row r="20" spans="1:18" ht="25.5" x14ac:dyDescent="0.2">
      <c r="A20" s="15">
        <v>0</v>
      </c>
      <c r="B20" s="16" t="s">
        <v>47</v>
      </c>
      <c r="C20" s="17" t="s">
        <v>48</v>
      </c>
      <c r="D20" s="18">
        <v>1654800</v>
      </c>
      <c r="E20" s="18">
        <v>3036636.0300000003</v>
      </c>
      <c r="F20" s="18">
        <v>3036636.0300000003</v>
      </c>
      <c r="G20" s="18">
        <v>2930434.07</v>
      </c>
      <c r="H20" s="18">
        <v>0</v>
      </c>
      <c r="I20" s="18">
        <v>2930434.07</v>
      </c>
      <c r="J20" s="18">
        <v>0</v>
      </c>
      <c r="K20" s="18">
        <v>0</v>
      </c>
      <c r="L20" s="19">
        <f t="shared" si="0"/>
        <v>106201.96000000043</v>
      </c>
      <c r="M20" s="19">
        <f t="shared" si="1"/>
        <v>106201.96000000043</v>
      </c>
      <c r="N20" s="19">
        <f t="shared" si="2"/>
        <v>96.502644408128148</v>
      </c>
      <c r="O20" s="19">
        <f t="shared" si="3"/>
        <v>106201.96000000043</v>
      </c>
      <c r="P20" s="19">
        <f t="shared" si="4"/>
        <v>106201.96000000043</v>
      </c>
      <c r="Q20" s="19">
        <f t="shared" si="5"/>
        <v>96.502644408128148</v>
      </c>
      <c r="R20" s="8"/>
    </row>
    <row r="21" spans="1:18" ht="38.25" x14ac:dyDescent="0.2">
      <c r="A21" s="15">
        <v>0</v>
      </c>
      <c r="B21" s="16" t="s">
        <v>49</v>
      </c>
      <c r="C21" s="17" t="s">
        <v>50</v>
      </c>
      <c r="D21" s="18">
        <v>1124800</v>
      </c>
      <c r="E21" s="18">
        <v>1251640</v>
      </c>
      <c r="F21" s="18">
        <v>704400</v>
      </c>
      <c r="G21" s="18">
        <v>567299.79</v>
      </c>
      <c r="H21" s="18">
        <v>0</v>
      </c>
      <c r="I21" s="18">
        <v>547819.36</v>
      </c>
      <c r="J21" s="18">
        <v>19480.43</v>
      </c>
      <c r="K21" s="18">
        <v>0</v>
      </c>
      <c r="L21" s="19">
        <f t="shared" si="0"/>
        <v>137100.20999999996</v>
      </c>
      <c r="M21" s="19">
        <f t="shared" si="1"/>
        <v>684340.21</v>
      </c>
      <c r="N21" s="19">
        <f t="shared" si="2"/>
        <v>80.536597103918226</v>
      </c>
      <c r="O21" s="19">
        <f t="shared" si="3"/>
        <v>703820.64</v>
      </c>
      <c r="P21" s="19">
        <f t="shared" si="4"/>
        <v>156580.64000000001</v>
      </c>
      <c r="Q21" s="19">
        <f t="shared" si="5"/>
        <v>77.771061896649627</v>
      </c>
      <c r="R21" s="8"/>
    </row>
    <row r="22" spans="1:18" ht="25.5" x14ac:dyDescent="0.2">
      <c r="A22" s="15">
        <v>0</v>
      </c>
      <c r="B22" s="16" t="s">
        <v>51</v>
      </c>
      <c r="C22" s="17" t="s">
        <v>52</v>
      </c>
      <c r="D22" s="18">
        <v>3000</v>
      </c>
      <c r="E22" s="18">
        <v>3000</v>
      </c>
      <c r="F22" s="18">
        <v>1250</v>
      </c>
      <c r="G22" s="18">
        <v>168.98</v>
      </c>
      <c r="H22" s="18">
        <v>0</v>
      </c>
      <c r="I22" s="18">
        <v>168.98</v>
      </c>
      <c r="J22" s="18">
        <v>0</v>
      </c>
      <c r="K22" s="18">
        <v>0</v>
      </c>
      <c r="L22" s="19">
        <f t="shared" si="0"/>
        <v>1081.02</v>
      </c>
      <c r="M22" s="19">
        <f t="shared" si="1"/>
        <v>2831.02</v>
      </c>
      <c r="N22" s="19">
        <f t="shared" si="2"/>
        <v>13.5184</v>
      </c>
      <c r="O22" s="19">
        <f t="shared" si="3"/>
        <v>2831.02</v>
      </c>
      <c r="P22" s="19">
        <f t="shared" si="4"/>
        <v>1081.02</v>
      </c>
      <c r="Q22" s="19">
        <f t="shared" si="5"/>
        <v>13.5184</v>
      </c>
      <c r="R22" s="8"/>
    </row>
    <row r="23" spans="1:18" ht="25.5" x14ac:dyDescent="0.2">
      <c r="A23" s="15">
        <v>0</v>
      </c>
      <c r="B23" s="16" t="s">
        <v>53</v>
      </c>
      <c r="C23" s="17" t="s">
        <v>54</v>
      </c>
      <c r="D23" s="18">
        <v>110000</v>
      </c>
      <c r="E23" s="18">
        <v>110000</v>
      </c>
      <c r="F23" s="18">
        <v>51000</v>
      </c>
      <c r="G23" s="18">
        <v>12897.18</v>
      </c>
      <c r="H23" s="18">
        <v>0</v>
      </c>
      <c r="I23" s="18">
        <v>12897.18</v>
      </c>
      <c r="J23" s="18">
        <v>0</v>
      </c>
      <c r="K23" s="18">
        <v>0</v>
      </c>
      <c r="L23" s="19">
        <f t="shared" si="0"/>
        <v>38102.82</v>
      </c>
      <c r="M23" s="19">
        <f t="shared" si="1"/>
        <v>97102.82</v>
      </c>
      <c r="N23" s="19">
        <f t="shared" si="2"/>
        <v>25.288588235294117</v>
      </c>
      <c r="O23" s="19">
        <f t="shared" si="3"/>
        <v>97102.82</v>
      </c>
      <c r="P23" s="19">
        <f t="shared" si="4"/>
        <v>38102.82</v>
      </c>
      <c r="Q23" s="19">
        <f t="shared" si="5"/>
        <v>25.288588235294117</v>
      </c>
      <c r="R23" s="8"/>
    </row>
    <row r="24" spans="1:18" ht="51" x14ac:dyDescent="0.2">
      <c r="A24" s="15">
        <v>0</v>
      </c>
      <c r="B24" s="16" t="s">
        <v>55</v>
      </c>
      <c r="C24" s="17" t="s">
        <v>56</v>
      </c>
      <c r="D24" s="18">
        <v>1574650</v>
      </c>
      <c r="E24" s="18">
        <v>1577560</v>
      </c>
      <c r="F24" s="18">
        <v>627460</v>
      </c>
      <c r="G24" s="18">
        <v>523395.69999999995</v>
      </c>
      <c r="H24" s="18">
        <v>0</v>
      </c>
      <c r="I24" s="18">
        <v>523395.69999999995</v>
      </c>
      <c r="J24" s="18">
        <v>0</v>
      </c>
      <c r="K24" s="18">
        <v>0</v>
      </c>
      <c r="L24" s="19">
        <f t="shared" si="0"/>
        <v>104064.30000000005</v>
      </c>
      <c r="M24" s="19">
        <f t="shared" si="1"/>
        <v>1054164.3</v>
      </c>
      <c r="N24" s="19">
        <f t="shared" si="2"/>
        <v>83.41499059701016</v>
      </c>
      <c r="O24" s="19">
        <f t="shared" si="3"/>
        <v>1054164.3</v>
      </c>
      <c r="P24" s="19">
        <f t="shared" si="4"/>
        <v>104064.30000000005</v>
      </c>
      <c r="Q24" s="19">
        <f t="shared" si="5"/>
        <v>83.41499059701016</v>
      </c>
      <c r="R24" s="8"/>
    </row>
    <row r="25" spans="1:18" ht="63.75" x14ac:dyDescent="0.2">
      <c r="A25" s="15">
        <v>0</v>
      </c>
      <c r="B25" s="16" t="s">
        <v>57</v>
      </c>
      <c r="C25" s="17" t="s">
        <v>58</v>
      </c>
      <c r="D25" s="18">
        <v>264000</v>
      </c>
      <c r="E25" s="18">
        <v>314000</v>
      </c>
      <c r="F25" s="18">
        <v>173300</v>
      </c>
      <c r="G25" s="18">
        <v>135939.95000000001</v>
      </c>
      <c r="H25" s="18">
        <v>0</v>
      </c>
      <c r="I25" s="18">
        <v>135939.95000000001</v>
      </c>
      <c r="J25" s="18">
        <v>0</v>
      </c>
      <c r="K25" s="18">
        <v>0</v>
      </c>
      <c r="L25" s="19">
        <f t="shared" si="0"/>
        <v>37360.049999999988</v>
      </c>
      <c r="M25" s="19">
        <f t="shared" si="1"/>
        <v>178060.05</v>
      </c>
      <c r="N25" s="19">
        <f t="shared" si="2"/>
        <v>78.441979226774379</v>
      </c>
      <c r="O25" s="19">
        <f t="shared" si="3"/>
        <v>178060.05</v>
      </c>
      <c r="P25" s="19">
        <f t="shared" si="4"/>
        <v>37360.049999999988</v>
      </c>
      <c r="Q25" s="19">
        <f t="shared" si="5"/>
        <v>78.441979226774379</v>
      </c>
      <c r="R25" s="8"/>
    </row>
    <row r="26" spans="1:18" ht="25.5" x14ac:dyDescent="0.2">
      <c r="A26" s="15">
        <v>0</v>
      </c>
      <c r="B26" s="16" t="s">
        <v>59</v>
      </c>
      <c r="C26" s="17" t="s">
        <v>60</v>
      </c>
      <c r="D26" s="18">
        <v>560000</v>
      </c>
      <c r="E26" s="18">
        <v>560000</v>
      </c>
      <c r="F26" s="18">
        <v>220000</v>
      </c>
      <c r="G26" s="18">
        <v>130650</v>
      </c>
      <c r="H26" s="18">
        <v>0</v>
      </c>
      <c r="I26" s="18">
        <v>130650</v>
      </c>
      <c r="J26" s="18">
        <v>0</v>
      </c>
      <c r="K26" s="18">
        <v>0</v>
      </c>
      <c r="L26" s="19">
        <f t="shared" si="0"/>
        <v>89350</v>
      </c>
      <c r="M26" s="19">
        <f t="shared" si="1"/>
        <v>429350</v>
      </c>
      <c r="N26" s="19">
        <f t="shared" si="2"/>
        <v>59.38636363636364</v>
      </c>
      <c r="O26" s="19">
        <f t="shared" si="3"/>
        <v>429350</v>
      </c>
      <c r="P26" s="19">
        <f t="shared" si="4"/>
        <v>89350</v>
      </c>
      <c r="Q26" s="19">
        <f t="shared" si="5"/>
        <v>59.38636363636364</v>
      </c>
      <c r="R26" s="8"/>
    </row>
    <row r="27" spans="1:18" x14ac:dyDescent="0.2">
      <c r="A27" s="15">
        <v>0</v>
      </c>
      <c r="B27" s="16" t="s">
        <v>61</v>
      </c>
      <c r="C27" s="17" t="s">
        <v>62</v>
      </c>
      <c r="D27" s="18">
        <v>274300</v>
      </c>
      <c r="E27" s="18">
        <v>278210</v>
      </c>
      <c r="F27" s="18">
        <v>126010</v>
      </c>
      <c r="G27" s="18">
        <v>101917.82999999999</v>
      </c>
      <c r="H27" s="18">
        <v>0</v>
      </c>
      <c r="I27" s="18">
        <v>100583.73999999999</v>
      </c>
      <c r="J27" s="18">
        <v>1334.09</v>
      </c>
      <c r="K27" s="18">
        <v>0</v>
      </c>
      <c r="L27" s="19">
        <f t="shared" si="0"/>
        <v>24092.170000000013</v>
      </c>
      <c r="M27" s="19">
        <f t="shared" si="1"/>
        <v>176292.17</v>
      </c>
      <c r="N27" s="19">
        <f t="shared" si="2"/>
        <v>80.880747559717463</v>
      </c>
      <c r="O27" s="19">
        <f t="shared" si="3"/>
        <v>177626.26</v>
      </c>
      <c r="P27" s="19">
        <f t="shared" si="4"/>
        <v>25426.260000000009</v>
      </c>
      <c r="Q27" s="19">
        <f t="shared" si="5"/>
        <v>79.822029997619225</v>
      </c>
      <c r="R27" s="8"/>
    </row>
    <row r="28" spans="1:18" ht="25.5" x14ac:dyDescent="0.2">
      <c r="A28" s="15">
        <v>0</v>
      </c>
      <c r="B28" s="16" t="s">
        <v>63</v>
      </c>
      <c r="C28" s="17" t="s">
        <v>64</v>
      </c>
      <c r="D28" s="18">
        <v>2967100</v>
      </c>
      <c r="E28" s="18">
        <v>3002100</v>
      </c>
      <c r="F28" s="18">
        <v>1257200</v>
      </c>
      <c r="G28" s="18">
        <v>1071103.78</v>
      </c>
      <c r="H28" s="18">
        <v>0</v>
      </c>
      <c r="I28" s="18">
        <v>1071103.78</v>
      </c>
      <c r="J28" s="18">
        <v>0</v>
      </c>
      <c r="K28" s="18">
        <v>0</v>
      </c>
      <c r="L28" s="19">
        <f t="shared" si="0"/>
        <v>186096.21999999997</v>
      </c>
      <c r="M28" s="19">
        <f t="shared" si="1"/>
        <v>1930996.22</v>
      </c>
      <c r="N28" s="19">
        <f t="shared" si="2"/>
        <v>85.197564428889592</v>
      </c>
      <c r="O28" s="19">
        <f t="shared" si="3"/>
        <v>1930996.22</v>
      </c>
      <c r="P28" s="19">
        <f t="shared" si="4"/>
        <v>186096.21999999997</v>
      </c>
      <c r="Q28" s="19">
        <f t="shared" si="5"/>
        <v>85.197564428889592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50000</v>
      </c>
      <c r="E29" s="18">
        <v>50000</v>
      </c>
      <c r="F29" s="18">
        <v>20000</v>
      </c>
      <c r="G29" s="18">
        <v>5400</v>
      </c>
      <c r="H29" s="18">
        <v>0</v>
      </c>
      <c r="I29" s="18">
        <v>5400</v>
      </c>
      <c r="J29" s="18">
        <v>0</v>
      </c>
      <c r="K29" s="18">
        <v>0</v>
      </c>
      <c r="L29" s="19">
        <f t="shared" si="0"/>
        <v>14600</v>
      </c>
      <c r="M29" s="19">
        <f t="shared" si="1"/>
        <v>44600</v>
      </c>
      <c r="N29" s="19">
        <f t="shared" si="2"/>
        <v>27</v>
      </c>
      <c r="O29" s="19">
        <f t="shared" si="3"/>
        <v>44600</v>
      </c>
      <c r="P29" s="19">
        <f t="shared" si="4"/>
        <v>14600</v>
      </c>
      <c r="Q29" s="19">
        <f t="shared" si="5"/>
        <v>27</v>
      </c>
      <c r="R29" s="8"/>
    </row>
    <row r="30" spans="1:18" ht="25.5" x14ac:dyDescent="0.2">
      <c r="A30" s="15">
        <v>0</v>
      </c>
      <c r="B30" s="16" t="s">
        <v>67</v>
      </c>
      <c r="C30" s="17" t="s">
        <v>68</v>
      </c>
      <c r="D30" s="18">
        <v>100000</v>
      </c>
      <c r="E30" s="18">
        <v>100000</v>
      </c>
      <c r="F30" s="18">
        <v>50000</v>
      </c>
      <c r="G30" s="18">
        <v>39039.21</v>
      </c>
      <c r="H30" s="18">
        <v>0</v>
      </c>
      <c r="I30" s="18">
        <v>39039.21</v>
      </c>
      <c r="J30" s="18">
        <v>0</v>
      </c>
      <c r="K30" s="18">
        <v>0</v>
      </c>
      <c r="L30" s="19">
        <f t="shared" si="0"/>
        <v>10960.79</v>
      </c>
      <c r="M30" s="19">
        <f t="shared" si="1"/>
        <v>60960.79</v>
      </c>
      <c r="N30" s="19">
        <f t="shared" si="2"/>
        <v>78.078419999999994</v>
      </c>
      <c r="O30" s="19">
        <f t="shared" si="3"/>
        <v>60960.79</v>
      </c>
      <c r="P30" s="19">
        <f t="shared" si="4"/>
        <v>10960.79</v>
      </c>
      <c r="Q30" s="19">
        <f t="shared" si="5"/>
        <v>78.078419999999994</v>
      </c>
      <c r="R30" s="8"/>
    </row>
    <row r="31" spans="1:18" x14ac:dyDescent="0.2">
      <c r="A31" s="15">
        <v>0</v>
      </c>
      <c r="B31" s="16" t="s">
        <v>69</v>
      </c>
      <c r="C31" s="17" t="s">
        <v>70</v>
      </c>
      <c r="D31" s="18">
        <v>1620000</v>
      </c>
      <c r="E31" s="18">
        <v>1722260</v>
      </c>
      <c r="F31" s="18">
        <v>1482260</v>
      </c>
      <c r="G31" s="18">
        <v>742211.29</v>
      </c>
      <c r="H31" s="18">
        <v>0</v>
      </c>
      <c r="I31" s="18">
        <v>742211.29</v>
      </c>
      <c r="J31" s="18">
        <v>0</v>
      </c>
      <c r="K31" s="18">
        <v>0</v>
      </c>
      <c r="L31" s="19">
        <f t="shared" si="0"/>
        <v>740048.71</v>
      </c>
      <c r="M31" s="19">
        <f t="shared" si="1"/>
        <v>980048.71</v>
      </c>
      <c r="N31" s="19">
        <f t="shared" si="2"/>
        <v>50.072948740436907</v>
      </c>
      <c r="O31" s="19">
        <f t="shared" si="3"/>
        <v>980048.71</v>
      </c>
      <c r="P31" s="19">
        <f t="shared" si="4"/>
        <v>740048.71</v>
      </c>
      <c r="Q31" s="19">
        <f t="shared" si="5"/>
        <v>50.072948740436907</v>
      </c>
      <c r="R31" s="8"/>
    </row>
    <row r="32" spans="1:18" ht="51" x14ac:dyDescent="0.2">
      <c r="A32" s="15">
        <v>0</v>
      </c>
      <c r="B32" s="16" t="s">
        <v>71</v>
      </c>
      <c r="C32" s="17" t="s">
        <v>72</v>
      </c>
      <c r="D32" s="18">
        <v>15600</v>
      </c>
      <c r="E32" s="18">
        <v>15600</v>
      </c>
      <c r="F32" s="18">
        <v>7800</v>
      </c>
      <c r="G32" s="18">
        <v>7800</v>
      </c>
      <c r="H32" s="18">
        <v>0</v>
      </c>
      <c r="I32" s="18">
        <v>7800</v>
      </c>
      <c r="J32" s="18">
        <v>0</v>
      </c>
      <c r="K32" s="18">
        <v>0</v>
      </c>
      <c r="L32" s="19">
        <f t="shared" si="0"/>
        <v>0</v>
      </c>
      <c r="M32" s="19">
        <f t="shared" si="1"/>
        <v>7800</v>
      </c>
      <c r="N32" s="19">
        <f t="shared" si="2"/>
        <v>100</v>
      </c>
      <c r="O32" s="19">
        <f t="shared" si="3"/>
        <v>7800</v>
      </c>
      <c r="P32" s="19">
        <f t="shared" si="4"/>
        <v>0</v>
      </c>
      <c r="Q32" s="19">
        <f t="shared" si="5"/>
        <v>100</v>
      </c>
      <c r="R32" s="8"/>
    </row>
    <row r="33" spans="1:18" x14ac:dyDescent="0.2">
      <c r="A33" s="15">
        <v>0</v>
      </c>
      <c r="B33" s="16" t="s">
        <v>73</v>
      </c>
      <c r="C33" s="17" t="s">
        <v>74</v>
      </c>
      <c r="D33" s="18">
        <v>0</v>
      </c>
      <c r="E33" s="18">
        <v>46000</v>
      </c>
      <c r="F33" s="18">
        <v>46000</v>
      </c>
      <c r="G33" s="18">
        <v>46000</v>
      </c>
      <c r="H33" s="18">
        <v>0</v>
      </c>
      <c r="I33" s="18">
        <v>27000</v>
      </c>
      <c r="J33" s="18">
        <v>19000</v>
      </c>
      <c r="K33" s="18">
        <v>19000</v>
      </c>
      <c r="L33" s="19">
        <f t="shared" si="0"/>
        <v>0</v>
      </c>
      <c r="M33" s="19">
        <f t="shared" si="1"/>
        <v>0</v>
      </c>
      <c r="N33" s="19">
        <f t="shared" si="2"/>
        <v>100</v>
      </c>
      <c r="O33" s="19">
        <f t="shared" si="3"/>
        <v>19000</v>
      </c>
      <c r="P33" s="19">
        <f t="shared" si="4"/>
        <v>19000</v>
      </c>
      <c r="Q33" s="19">
        <f t="shared" si="5"/>
        <v>58.695652173913047</v>
      </c>
      <c r="R33" s="8"/>
    </row>
    <row r="34" spans="1:18" ht="38.25" x14ac:dyDescent="0.2">
      <c r="A34" s="15">
        <v>0</v>
      </c>
      <c r="B34" s="16" t="s">
        <v>75</v>
      </c>
      <c r="C34" s="17" t="s">
        <v>76</v>
      </c>
      <c r="D34" s="18">
        <v>300000</v>
      </c>
      <c r="E34" s="18">
        <v>400000</v>
      </c>
      <c r="F34" s="18">
        <v>400000</v>
      </c>
      <c r="G34" s="18">
        <v>267191.67</v>
      </c>
      <c r="H34" s="18">
        <v>0</v>
      </c>
      <c r="I34" s="18">
        <v>267191.67</v>
      </c>
      <c r="J34" s="18">
        <v>0</v>
      </c>
      <c r="K34" s="18">
        <v>0</v>
      </c>
      <c r="L34" s="19">
        <f t="shared" si="0"/>
        <v>132808.33000000002</v>
      </c>
      <c r="M34" s="19">
        <f t="shared" si="1"/>
        <v>132808.33000000002</v>
      </c>
      <c r="N34" s="19">
        <f t="shared" si="2"/>
        <v>66.797917499999997</v>
      </c>
      <c r="O34" s="19">
        <f t="shared" si="3"/>
        <v>132808.33000000002</v>
      </c>
      <c r="P34" s="19">
        <f t="shared" si="4"/>
        <v>132808.33000000002</v>
      </c>
      <c r="Q34" s="19">
        <f t="shared" si="5"/>
        <v>66.797917499999997</v>
      </c>
      <c r="R34" s="8"/>
    </row>
    <row r="35" spans="1:18" ht="25.5" x14ac:dyDescent="0.2">
      <c r="A35" s="15">
        <v>0</v>
      </c>
      <c r="B35" s="16" t="s">
        <v>77</v>
      </c>
      <c r="C35" s="17" t="s">
        <v>78</v>
      </c>
      <c r="D35" s="18">
        <v>30000</v>
      </c>
      <c r="E35" s="18">
        <v>30000</v>
      </c>
      <c r="F35" s="18">
        <v>10000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10000</v>
      </c>
      <c r="M35" s="19">
        <f t="shared" si="1"/>
        <v>30000</v>
      </c>
      <c r="N35" s="19">
        <f t="shared" si="2"/>
        <v>0</v>
      </c>
      <c r="O35" s="19">
        <f t="shared" si="3"/>
        <v>30000</v>
      </c>
      <c r="P35" s="19">
        <f t="shared" si="4"/>
        <v>10000</v>
      </c>
      <c r="Q35" s="19">
        <f t="shared" si="5"/>
        <v>0</v>
      </c>
      <c r="R35" s="8"/>
    </row>
    <row r="36" spans="1:18" ht="25.5" x14ac:dyDescent="0.2">
      <c r="A36" s="15">
        <v>0</v>
      </c>
      <c r="B36" s="16" t="s">
        <v>79</v>
      </c>
      <c r="C36" s="17" t="s">
        <v>80</v>
      </c>
      <c r="D36" s="18">
        <v>15000</v>
      </c>
      <c r="E36" s="18">
        <v>15000</v>
      </c>
      <c r="F36" s="18">
        <v>15000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15000</v>
      </c>
      <c r="M36" s="19">
        <f t="shared" si="1"/>
        <v>15000</v>
      </c>
      <c r="N36" s="19">
        <f t="shared" si="2"/>
        <v>0</v>
      </c>
      <c r="O36" s="19">
        <f t="shared" si="3"/>
        <v>15000</v>
      </c>
      <c r="P36" s="19">
        <f t="shared" si="4"/>
        <v>15000</v>
      </c>
      <c r="Q36" s="19">
        <f t="shared" si="5"/>
        <v>0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72000</v>
      </c>
      <c r="E37" s="18">
        <v>102000</v>
      </c>
      <c r="F37" s="18">
        <v>60000</v>
      </c>
      <c r="G37" s="18">
        <v>20780.48</v>
      </c>
      <c r="H37" s="18">
        <v>0</v>
      </c>
      <c r="I37" s="18">
        <v>20780.48</v>
      </c>
      <c r="J37" s="18">
        <v>0</v>
      </c>
      <c r="K37" s="18">
        <v>0</v>
      </c>
      <c r="L37" s="19">
        <f t="shared" si="0"/>
        <v>39219.520000000004</v>
      </c>
      <c r="M37" s="19">
        <f t="shared" si="1"/>
        <v>81219.520000000004</v>
      </c>
      <c r="N37" s="19">
        <f t="shared" si="2"/>
        <v>34.634133333333331</v>
      </c>
      <c r="O37" s="19">
        <f t="shared" si="3"/>
        <v>81219.520000000004</v>
      </c>
      <c r="P37" s="19">
        <f t="shared" si="4"/>
        <v>39219.520000000004</v>
      </c>
      <c r="Q37" s="19">
        <f t="shared" si="5"/>
        <v>34.634133333333331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850000</v>
      </c>
      <c r="E38" s="18">
        <v>1450000</v>
      </c>
      <c r="F38" s="18">
        <v>1450000</v>
      </c>
      <c r="G38" s="18">
        <v>724988.39000000013</v>
      </c>
      <c r="H38" s="18">
        <v>0</v>
      </c>
      <c r="I38" s="18">
        <v>724988.39000000013</v>
      </c>
      <c r="J38" s="18">
        <v>0</v>
      </c>
      <c r="K38" s="18">
        <v>0</v>
      </c>
      <c r="L38" s="19">
        <f t="shared" si="0"/>
        <v>725011.60999999987</v>
      </c>
      <c r="M38" s="19">
        <f t="shared" si="1"/>
        <v>725011.60999999987</v>
      </c>
      <c r="N38" s="19">
        <f t="shared" si="2"/>
        <v>49.999199310344835</v>
      </c>
      <c r="O38" s="19">
        <f t="shared" si="3"/>
        <v>725011.60999999987</v>
      </c>
      <c r="P38" s="19">
        <f t="shared" si="4"/>
        <v>725011.60999999987</v>
      </c>
      <c r="Q38" s="19">
        <f t="shared" si="5"/>
        <v>49.999199310344835</v>
      </c>
      <c r="R38" s="8"/>
    </row>
    <row r="39" spans="1:18" ht="25.5" x14ac:dyDescent="0.2">
      <c r="A39" s="15">
        <v>0</v>
      </c>
      <c r="B39" s="16" t="s">
        <v>85</v>
      </c>
      <c r="C39" s="17" t="s">
        <v>86</v>
      </c>
      <c r="D39" s="18">
        <v>1030140</v>
      </c>
      <c r="E39" s="18">
        <v>1030140</v>
      </c>
      <c r="F39" s="18">
        <v>446980</v>
      </c>
      <c r="G39" s="18">
        <v>413903.88</v>
      </c>
      <c r="H39" s="18">
        <v>0</v>
      </c>
      <c r="I39" s="18">
        <v>413903.88</v>
      </c>
      <c r="J39" s="18">
        <v>0</v>
      </c>
      <c r="K39" s="18">
        <v>0</v>
      </c>
      <c r="L39" s="19">
        <f t="shared" si="0"/>
        <v>33076.119999999995</v>
      </c>
      <c r="M39" s="19">
        <f t="shared" si="1"/>
        <v>616236.12</v>
      </c>
      <c r="N39" s="19">
        <f t="shared" si="2"/>
        <v>92.600089489462619</v>
      </c>
      <c r="O39" s="19">
        <f t="shared" si="3"/>
        <v>616236.12</v>
      </c>
      <c r="P39" s="19">
        <f t="shared" si="4"/>
        <v>33076.119999999995</v>
      </c>
      <c r="Q39" s="19">
        <f t="shared" si="5"/>
        <v>92.600089489462619</v>
      </c>
      <c r="R39" s="8"/>
    </row>
    <row r="40" spans="1:18" x14ac:dyDescent="0.2">
      <c r="A40" s="15">
        <v>0</v>
      </c>
      <c r="B40" s="16" t="s">
        <v>87</v>
      </c>
      <c r="C40" s="17" t="s">
        <v>88</v>
      </c>
      <c r="D40" s="18">
        <v>200000</v>
      </c>
      <c r="E40" s="18">
        <v>200000</v>
      </c>
      <c r="F40" s="18">
        <v>200000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200000</v>
      </c>
      <c r="M40" s="19">
        <f t="shared" si="1"/>
        <v>200000</v>
      </c>
      <c r="N40" s="19">
        <f t="shared" si="2"/>
        <v>0</v>
      </c>
      <c r="O40" s="19">
        <f t="shared" si="3"/>
        <v>200000</v>
      </c>
      <c r="P40" s="19">
        <f t="shared" si="4"/>
        <v>200000</v>
      </c>
      <c r="Q40" s="19">
        <f t="shared" si="5"/>
        <v>0</v>
      </c>
      <c r="R40" s="8"/>
    </row>
    <row r="41" spans="1:18" x14ac:dyDescent="0.2">
      <c r="A41" s="15">
        <v>0</v>
      </c>
      <c r="B41" s="16" t="s">
        <v>89</v>
      </c>
      <c r="C41" s="17" t="s">
        <v>90</v>
      </c>
      <c r="D41" s="18">
        <v>140000</v>
      </c>
      <c r="E41" s="18">
        <v>140000</v>
      </c>
      <c r="F41" s="18">
        <v>49000</v>
      </c>
      <c r="G41" s="18">
        <v>39000</v>
      </c>
      <c r="H41" s="18">
        <v>0</v>
      </c>
      <c r="I41" s="18">
        <v>39000</v>
      </c>
      <c r="J41" s="18">
        <v>0</v>
      </c>
      <c r="K41" s="18">
        <v>0</v>
      </c>
      <c r="L41" s="19">
        <f t="shared" si="0"/>
        <v>10000</v>
      </c>
      <c r="M41" s="19">
        <f t="shared" si="1"/>
        <v>101000</v>
      </c>
      <c r="N41" s="19">
        <f t="shared" si="2"/>
        <v>79.591836734693871</v>
      </c>
      <c r="O41" s="19">
        <f t="shared" si="3"/>
        <v>101000</v>
      </c>
      <c r="P41" s="19">
        <f t="shared" si="4"/>
        <v>10000</v>
      </c>
      <c r="Q41" s="19">
        <f t="shared" si="5"/>
        <v>79.591836734693871</v>
      </c>
      <c r="R41" s="8"/>
    </row>
    <row r="42" spans="1:18" ht="38.25" x14ac:dyDescent="0.2">
      <c r="A42" s="15">
        <v>0</v>
      </c>
      <c r="B42" s="16" t="s">
        <v>91</v>
      </c>
      <c r="C42" s="17" t="s">
        <v>92</v>
      </c>
      <c r="D42" s="18">
        <v>0</v>
      </c>
      <c r="E42" s="18">
        <v>300000</v>
      </c>
      <c r="F42" s="18">
        <v>300000</v>
      </c>
      <c r="G42" s="18">
        <v>300000</v>
      </c>
      <c r="H42" s="18">
        <v>0</v>
      </c>
      <c r="I42" s="18">
        <v>300000</v>
      </c>
      <c r="J42" s="18">
        <v>0</v>
      </c>
      <c r="K42" s="18">
        <v>0</v>
      </c>
      <c r="L42" s="19">
        <f t="shared" si="0"/>
        <v>0</v>
      </c>
      <c r="M42" s="19">
        <f t="shared" si="1"/>
        <v>0</v>
      </c>
      <c r="N42" s="19">
        <f t="shared" si="2"/>
        <v>100</v>
      </c>
      <c r="O42" s="19">
        <f t="shared" si="3"/>
        <v>0</v>
      </c>
      <c r="P42" s="19">
        <f t="shared" si="4"/>
        <v>0</v>
      </c>
      <c r="Q42" s="19">
        <f t="shared" si="5"/>
        <v>100</v>
      </c>
      <c r="R42" s="8"/>
    </row>
    <row r="43" spans="1:18" x14ac:dyDescent="0.2">
      <c r="A43" s="15">
        <v>1</v>
      </c>
      <c r="B43" s="16" t="s">
        <v>93</v>
      </c>
      <c r="C43" s="17" t="s">
        <v>94</v>
      </c>
      <c r="D43" s="18">
        <v>114656900</v>
      </c>
      <c r="E43" s="18">
        <v>127891507.03</v>
      </c>
      <c r="F43" s="18">
        <v>63291365.030000001</v>
      </c>
      <c r="G43" s="18">
        <v>55828179.779999979</v>
      </c>
      <c r="H43" s="18">
        <v>0</v>
      </c>
      <c r="I43" s="18">
        <v>55698770.089999981</v>
      </c>
      <c r="J43" s="18">
        <v>129409.69</v>
      </c>
      <c r="K43" s="18">
        <v>25585</v>
      </c>
      <c r="L43" s="19">
        <f t="shared" si="0"/>
        <v>7463185.2500000224</v>
      </c>
      <c r="M43" s="19">
        <f t="shared" si="1"/>
        <v>72063327.25000003</v>
      </c>
      <c r="N43" s="19">
        <f t="shared" si="2"/>
        <v>88.208209371906449</v>
      </c>
      <c r="O43" s="19">
        <f t="shared" si="3"/>
        <v>72192736.940000027</v>
      </c>
      <c r="P43" s="19">
        <f t="shared" si="4"/>
        <v>7592594.94000002</v>
      </c>
      <c r="Q43" s="19">
        <f t="shared" si="5"/>
        <v>88.003742791135664</v>
      </c>
      <c r="R43" s="8"/>
    </row>
    <row r="45" spans="1:18" x14ac:dyDescent="0.2">
      <c r="B45" s="12"/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53" hidden="1" x14ac:dyDescent="0.2"/>
  </sheetData>
  <mergeCells count="2">
    <mergeCell ref="B2:Q2"/>
    <mergeCell ref="B3:Q3"/>
  </mergeCells>
  <conditionalFormatting sqref="B7:B43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43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43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43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43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43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43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43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43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43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43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43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43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43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43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43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5:B54">
    <cfRule type="expression" dxfId="47" priority="1" stopIfTrue="1">
      <formula>A45=1</formula>
    </cfRule>
    <cfRule type="expression" dxfId="46" priority="2" stopIfTrue="1">
      <formula>A45=2</formula>
    </cfRule>
    <cfRule type="expression" dxfId="45" priority="3" stopIfTrue="1">
      <formula>A45=3</formula>
    </cfRule>
  </conditionalFormatting>
  <conditionalFormatting sqref="C45:C54">
    <cfRule type="expression" dxfId="44" priority="4" stopIfTrue="1">
      <formula>A45=1</formula>
    </cfRule>
    <cfRule type="expression" dxfId="43" priority="5" stopIfTrue="1">
      <formula>A45=2</formula>
    </cfRule>
    <cfRule type="expression" dxfId="42" priority="6" stopIfTrue="1">
      <formula>A45=3</formula>
    </cfRule>
  </conditionalFormatting>
  <conditionalFormatting sqref="D45:D54">
    <cfRule type="expression" dxfId="41" priority="7" stopIfTrue="1">
      <formula>A45=1</formula>
    </cfRule>
    <cfRule type="expression" dxfId="40" priority="8" stopIfTrue="1">
      <formula>A45=2</formula>
    </cfRule>
    <cfRule type="expression" dxfId="39" priority="9" stopIfTrue="1">
      <formula>A45=3</formula>
    </cfRule>
  </conditionalFormatting>
  <conditionalFormatting sqref="E45:E54">
    <cfRule type="expression" dxfId="38" priority="10" stopIfTrue="1">
      <formula>A45=1</formula>
    </cfRule>
    <cfRule type="expression" dxfId="37" priority="11" stopIfTrue="1">
      <formula>A45=2</formula>
    </cfRule>
    <cfRule type="expression" dxfId="36" priority="12" stopIfTrue="1">
      <formula>A45=3</formula>
    </cfRule>
  </conditionalFormatting>
  <conditionalFormatting sqref="F45:F54">
    <cfRule type="expression" dxfId="35" priority="13" stopIfTrue="1">
      <formula>A45=1</formula>
    </cfRule>
    <cfRule type="expression" dxfId="34" priority="14" stopIfTrue="1">
      <formula>A45=2</formula>
    </cfRule>
    <cfRule type="expression" dxfId="33" priority="15" stopIfTrue="1">
      <formula>A45=3</formula>
    </cfRule>
  </conditionalFormatting>
  <conditionalFormatting sqref="G45:G54">
    <cfRule type="expression" dxfId="32" priority="16" stopIfTrue="1">
      <formula>A45=1</formula>
    </cfRule>
    <cfRule type="expression" dxfId="31" priority="17" stopIfTrue="1">
      <formula>A45=2</formula>
    </cfRule>
    <cfRule type="expression" dxfId="30" priority="18" stopIfTrue="1">
      <formula>A45=3</formula>
    </cfRule>
  </conditionalFormatting>
  <conditionalFormatting sqref="H45:H54">
    <cfRule type="expression" dxfId="29" priority="19" stopIfTrue="1">
      <formula>A45=1</formula>
    </cfRule>
    <cfRule type="expression" dxfId="28" priority="20" stopIfTrue="1">
      <formula>A45=2</formula>
    </cfRule>
    <cfRule type="expression" dxfId="27" priority="21" stopIfTrue="1">
      <formula>A45=3</formula>
    </cfRule>
  </conditionalFormatting>
  <conditionalFormatting sqref="I45:I54">
    <cfRule type="expression" dxfId="26" priority="22" stopIfTrue="1">
      <formula>A45=1</formula>
    </cfRule>
    <cfRule type="expression" dxfId="25" priority="23" stopIfTrue="1">
      <formula>A45=2</formula>
    </cfRule>
    <cfRule type="expression" dxfId="24" priority="24" stopIfTrue="1">
      <formula>A45=3</formula>
    </cfRule>
  </conditionalFormatting>
  <conditionalFormatting sqref="J45:J54">
    <cfRule type="expression" dxfId="23" priority="25" stopIfTrue="1">
      <formula>A45=1</formula>
    </cfRule>
    <cfRule type="expression" dxfId="22" priority="26" stopIfTrue="1">
      <formula>A45=2</formula>
    </cfRule>
    <cfRule type="expression" dxfId="21" priority="27" stopIfTrue="1">
      <formula>A45=3</formula>
    </cfRule>
  </conditionalFormatting>
  <conditionalFormatting sqref="K45:K54">
    <cfRule type="expression" dxfId="20" priority="28" stopIfTrue="1">
      <formula>A45=1</formula>
    </cfRule>
    <cfRule type="expression" dxfId="19" priority="29" stopIfTrue="1">
      <formula>A45=2</formula>
    </cfRule>
    <cfRule type="expression" dxfId="18" priority="30" stopIfTrue="1">
      <formula>A45=3</formula>
    </cfRule>
  </conditionalFormatting>
  <conditionalFormatting sqref="L45:L54">
    <cfRule type="expression" dxfId="17" priority="31" stopIfTrue="1">
      <formula>A45=1</formula>
    </cfRule>
    <cfRule type="expression" dxfId="16" priority="32" stopIfTrue="1">
      <formula>A45=2</formula>
    </cfRule>
    <cfRule type="expression" dxfId="15" priority="33" stopIfTrue="1">
      <formula>A45=3</formula>
    </cfRule>
  </conditionalFormatting>
  <conditionalFormatting sqref="M45:M54">
    <cfRule type="expression" dxfId="14" priority="34" stopIfTrue="1">
      <formula>A45=1</formula>
    </cfRule>
    <cfRule type="expression" dxfId="13" priority="35" stopIfTrue="1">
      <formula>A45=2</formula>
    </cfRule>
    <cfRule type="expression" dxfId="12" priority="36" stopIfTrue="1">
      <formula>A45=3</formula>
    </cfRule>
  </conditionalFormatting>
  <conditionalFormatting sqref="N45:N54">
    <cfRule type="expression" dxfId="11" priority="37" stopIfTrue="1">
      <formula>A45=1</formula>
    </cfRule>
    <cfRule type="expression" dxfId="10" priority="38" stopIfTrue="1">
      <formula>A45=2</formula>
    </cfRule>
    <cfRule type="expression" dxfId="9" priority="39" stopIfTrue="1">
      <formula>A45=3</formula>
    </cfRule>
  </conditionalFormatting>
  <conditionalFormatting sqref="O45:O54">
    <cfRule type="expression" dxfId="8" priority="40" stopIfTrue="1">
      <formula>A45=1</formula>
    </cfRule>
    <cfRule type="expression" dxfId="7" priority="41" stopIfTrue="1">
      <formula>A45=2</formula>
    </cfRule>
    <cfRule type="expression" dxfId="6" priority="42" stopIfTrue="1">
      <formula>A45=3</formula>
    </cfRule>
  </conditionalFormatting>
  <conditionalFormatting sqref="P45:P54">
    <cfRule type="expression" dxfId="5" priority="43" stopIfTrue="1">
      <formula>A45=1</formula>
    </cfRule>
    <cfRule type="expression" dxfId="4" priority="44" stopIfTrue="1">
      <formula>A45=2</formula>
    </cfRule>
    <cfRule type="expression" dxfId="3" priority="45" stopIfTrue="1">
      <formula>A45=3</formula>
    </cfRule>
  </conditionalFormatting>
  <conditionalFormatting sqref="Q45:Q54">
    <cfRule type="expression" dxfId="2" priority="46" stopIfTrue="1">
      <formula>A45=1</formula>
    </cfRule>
    <cfRule type="expression" dxfId="1" priority="47" stopIfTrue="1">
      <formula>A45=2</formula>
    </cfRule>
    <cfRule type="expression" dxfId="0" priority="48" stopIfTrue="1">
      <formula>A45=3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2024-06-03T04:31:48Z</dcterms:created>
  <dcterms:modified xsi:type="dcterms:W3CDTF">2024-06-03T04:32:25Z</dcterms:modified>
</cp:coreProperties>
</file>