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</calcChain>
</file>

<file path=xl/sharedStrings.xml><?xml version="1.0" encoding="utf-8"?>
<sst xmlns="http://schemas.openxmlformats.org/spreadsheetml/2006/main" count="93" uniqueCount="93">
  <si>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</si>
  <si>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</si>
  <si>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</si>
  <si>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</si>
  <si>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</si>
  <si>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</si>
  <si>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</si>
  <si>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</si>
  <si>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</si>
  <si>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</si>
  <si>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</si>
  <si>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</si>
  <si>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</si>
  <si>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</si>
  <si>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</si>
  <si>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</si>
  <si>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</si>
  <si>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30.04.2024</t>
  </si>
  <si>
    <t>Станом на  01.05.2024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</si>
  <si>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</si>
  <si>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</si>
  <si>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</si>
  <si>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</si>
  <si>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</si>
  <si>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</si>
  <si>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</si>
  <si>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</si>
  <si>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</si>
  <si>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</si>
  <si>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</si>
  <si>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</si>
  <si>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</si>
  <si>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</si>
  <si>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</si>
  <si>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</si>
  <si>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</si>
  <si>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</si>
  <si>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</si>
  <si>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</si>
  <si>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</si>
  <si>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</si>
  <si>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</si>
  <si>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</si>
  <si>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</si>
  <si>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</si>
  <si>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</si>
  <si>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</si>
  <si>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2010</t>
  </si>
  <si>
    <t>Багатопрофільна стаціонарна медична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</si>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</sst>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14512400</v>
      </c>
      <c r="E7" s="18">
        <v>15003000</v>
      </c>
      <c r="F7" s="18">
        <v>5900700</v>
      </c>
      <c r="G7" s="18">
        <v>5221399.28</v>
      </c>
      <c r="H7" s="18">
        <v>0</v>
      </c>
      <c r="I7" s="18">
        <v>4967394.0200000014</v>
      </c>
      <c r="J7" s="18">
        <v>254005.26</v>
      </c>
      <c r="K7" s="18">
        <v>0</v>
      </c>
      <c r="L7" s="19">
        <f t="shared" ref="L7:L42" si="0">F7-G7</f>
        <v>679300.71999999974</v>
      </c>
      <c r="M7" s="19">
        <f t="shared" ref="M7:M42" si="1">E7-G7</f>
        <v>9781600.7199999988</v>
      </c>
      <c r="N7" s="19">
        <f t="shared" ref="N7:N42" si="2">IF(F7=0,0,(G7/F7)*100)</f>
        <v>88.487794329486334</v>
      </c>
      <c r="O7" s="19">
        <f t="shared" ref="O7:O42" si="3">E7-I7</f>
        <v>10035605.979999999</v>
      </c>
      <c r="P7" s="19">
        <f t="shared" ref="P7:P42" si="4">F7-I7</f>
        <v>933305.97999999858</v>
      </c>
      <c r="Q7" s="19">
        <f t="shared" ref="Q7:Q42" si="5">IF(F7=0,0,(I7/F7)*100)</f>
        <v>84.183131153930916</v>
      </c>
      <c r="R7" s="8"/>
    </row>
    <row r="8" spans="1:18" ht="25.5" x14ac:dyDescent="0.2">
      <c r="A8" s="15">
        <v>0</v>
      </c>
      <c r="B8" s="16" t="s">
        <v>23</v>
      </c>
      <c r="C8" s="17" t="s">
        <v>24</v>
      </c>
      <c r="D8" s="18">
        <v>1030140</v>
      </c>
      <c r="E8" s="18">
        <v>1030140</v>
      </c>
      <c r="F8" s="18">
        <v>351700</v>
      </c>
      <c r="G8" s="18">
        <v>293102.42999999993</v>
      </c>
      <c r="H8" s="18">
        <v>0</v>
      </c>
      <c r="I8" s="18">
        <v>293102.42999999993</v>
      </c>
      <c r="J8" s="18">
        <v>0</v>
      </c>
      <c r="K8" s="18">
        <v>0</v>
      </c>
      <c r="L8" s="19">
        <f t="shared" si="0"/>
        <v>58597.570000000065</v>
      </c>
      <c r="M8" s="19">
        <f t="shared" si="1"/>
        <v>737037.57000000007</v>
      </c>
      <c r="N8" s="19">
        <f t="shared" si="2"/>
        <v>83.338763150412262</v>
      </c>
      <c r="O8" s="19">
        <f t="shared" si="3"/>
        <v>737037.57000000007</v>
      </c>
      <c r="P8" s="19">
        <f t="shared" si="4"/>
        <v>58597.570000000065</v>
      </c>
      <c r="Q8" s="19">
        <f t="shared" si="5"/>
        <v>83.338763150412262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121600</v>
      </c>
      <c r="E9" s="18">
        <v>295800</v>
      </c>
      <c r="F9" s="18">
        <v>98880</v>
      </c>
      <c r="G9" s="18">
        <v>94040.89</v>
      </c>
      <c r="H9" s="18">
        <v>0</v>
      </c>
      <c r="I9" s="18">
        <v>94040.89</v>
      </c>
      <c r="J9" s="18">
        <v>0</v>
      </c>
      <c r="K9" s="18">
        <v>0</v>
      </c>
      <c r="L9" s="19">
        <f t="shared" si="0"/>
        <v>4839.1100000000006</v>
      </c>
      <c r="M9" s="19">
        <f t="shared" si="1"/>
        <v>201759.11</v>
      </c>
      <c r="N9" s="19">
        <f t="shared" si="2"/>
        <v>95.106078074433654</v>
      </c>
      <c r="O9" s="19">
        <f t="shared" si="3"/>
        <v>201759.11</v>
      </c>
      <c r="P9" s="19">
        <f t="shared" si="4"/>
        <v>4839.1100000000006</v>
      </c>
      <c r="Q9" s="19">
        <f t="shared" si="5"/>
        <v>95.106078074433654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12587550</v>
      </c>
      <c r="E10" s="18">
        <v>15285460</v>
      </c>
      <c r="F10" s="18">
        <v>5757410</v>
      </c>
      <c r="G10" s="18">
        <v>4597082</v>
      </c>
      <c r="H10" s="18">
        <v>0</v>
      </c>
      <c r="I10" s="18">
        <v>4597082</v>
      </c>
      <c r="J10" s="18">
        <v>0</v>
      </c>
      <c r="K10" s="18">
        <v>0</v>
      </c>
      <c r="L10" s="19">
        <f t="shared" si="0"/>
        <v>1160328</v>
      </c>
      <c r="M10" s="19">
        <f t="shared" si="1"/>
        <v>10688378</v>
      </c>
      <c r="N10" s="19">
        <f t="shared" si="2"/>
        <v>79.846354523996027</v>
      </c>
      <c r="O10" s="19">
        <f t="shared" si="3"/>
        <v>10688378</v>
      </c>
      <c r="P10" s="19">
        <f t="shared" si="4"/>
        <v>1160328</v>
      </c>
      <c r="Q10" s="19">
        <f t="shared" si="5"/>
        <v>79.846354523996027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15904730</v>
      </c>
      <c r="E11" s="18">
        <v>22605430</v>
      </c>
      <c r="F11" s="18">
        <v>12997400</v>
      </c>
      <c r="G11" s="18">
        <v>8770637.4000000004</v>
      </c>
      <c r="H11" s="18">
        <v>0</v>
      </c>
      <c r="I11" s="18">
        <v>8743678.4399999995</v>
      </c>
      <c r="J11" s="18">
        <v>26958.959999999999</v>
      </c>
      <c r="K11" s="18">
        <v>0</v>
      </c>
      <c r="L11" s="19">
        <f t="shared" si="0"/>
        <v>4226762.5999999996</v>
      </c>
      <c r="M11" s="19">
        <f t="shared" si="1"/>
        <v>13834792.6</v>
      </c>
      <c r="N11" s="19">
        <f t="shared" si="2"/>
        <v>67.479937525966733</v>
      </c>
      <c r="O11" s="19">
        <f t="shared" si="3"/>
        <v>13861751.560000001</v>
      </c>
      <c r="P11" s="19">
        <f t="shared" si="4"/>
        <v>4253721.5600000005</v>
      </c>
      <c r="Q11" s="19">
        <f t="shared" si="5"/>
        <v>67.272519426962305</v>
      </c>
      <c r="R11" s="8"/>
    </row>
    <row r="12" spans="1:18" ht="38.25" x14ac:dyDescent="0.2">
      <c r="A12" s="15">
        <v>0</v>
      </c>
      <c r="B12" s="16" t="s">
        <v>31</v>
      </c>
      <c r="C12" s="17" t="s">
        <v>32</v>
      </c>
      <c r="D12" s="18">
        <v>49698000</v>
      </c>
      <c r="E12" s="18">
        <v>49698000</v>
      </c>
      <c r="F12" s="18">
        <v>15455000</v>
      </c>
      <c r="G12" s="18">
        <v>14986151.93</v>
      </c>
      <c r="H12" s="18">
        <v>0</v>
      </c>
      <c r="I12" s="18">
        <v>14986151.93</v>
      </c>
      <c r="J12" s="18">
        <v>0</v>
      </c>
      <c r="K12" s="18">
        <v>0</v>
      </c>
      <c r="L12" s="19">
        <f t="shared" si="0"/>
        <v>468848.0700000003</v>
      </c>
      <c r="M12" s="19">
        <f t="shared" si="1"/>
        <v>34711848.07</v>
      </c>
      <c r="N12" s="19">
        <f t="shared" si="2"/>
        <v>96.966366418634749</v>
      </c>
      <c r="O12" s="19">
        <f t="shared" si="3"/>
        <v>34711848.07</v>
      </c>
      <c r="P12" s="19">
        <f t="shared" si="4"/>
        <v>468848.0700000003</v>
      </c>
      <c r="Q12" s="19">
        <f t="shared" si="5"/>
        <v>96.966366418634749</v>
      </c>
      <c r="R12" s="8"/>
    </row>
    <row r="13" spans="1:18" ht="25.5" x14ac:dyDescent="0.2">
      <c r="A13" s="15">
        <v>0</v>
      </c>
      <c r="B13" s="16" t="s">
        <v>33</v>
      </c>
      <c r="C13" s="17" t="s">
        <v>34</v>
      </c>
      <c r="D13" s="18">
        <v>3530200</v>
      </c>
      <c r="E13" s="18">
        <v>3741110</v>
      </c>
      <c r="F13" s="18">
        <v>1545810</v>
      </c>
      <c r="G13" s="18">
        <v>1163257.18</v>
      </c>
      <c r="H13" s="18">
        <v>0</v>
      </c>
      <c r="I13" s="18">
        <v>1163257.18</v>
      </c>
      <c r="J13" s="18">
        <v>0</v>
      </c>
      <c r="K13" s="18">
        <v>0</v>
      </c>
      <c r="L13" s="19">
        <f t="shared" si="0"/>
        <v>382552.82000000007</v>
      </c>
      <c r="M13" s="19">
        <f t="shared" si="1"/>
        <v>2577852.8200000003</v>
      </c>
      <c r="N13" s="19">
        <f t="shared" si="2"/>
        <v>75.252274212225302</v>
      </c>
      <c r="O13" s="19">
        <f t="shared" si="3"/>
        <v>2577852.8200000003</v>
      </c>
      <c r="P13" s="19">
        <f t="shared" si="4"/>
        <v>382552.82000000007</v>
      </c>
      <c r="Q13" s="19">
        <f t="shared" si="5"/>
        <v>75.252274212225302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1954500</v>
      </c>
      <c r="E14" s="18">
        <v>1954500</v>
      </c>
      <c r="F14" s="18">
        <v>648430</v>
      </c>
      <c r="G14" s="18">
        <v>565906.17000000004</v>
      </c>
      <c r="H14" s="18">
        <v>0</v>
      </c>
      <c r="I14" s="18">
        <v>565906.17000000004</v>
      </c>
      <c r="J14" s="18">
        <v>0</v>
      </c>
      <c r="K14" s="18">
        <v>0</v>
      </c>
      <c r="L14" s="19">
        <f t="shared" si="0"/>
        <v>82523.829999999958</v>
      </c>
      <c r="M14" s="19">
        <f t="shared" si="1"/>
        <v>1388593.83</v>
      </c>
      <c r="N14" s="19">
        <f t="shared" si="2"/>
        <v>87.273286245238495</v>
      </c>
      <c r="O14" s="19">
        <f t="shared" si="3"/>
        <v>1388593.83</v>
      </c>
      <c r="P14" s="19">
        <f t="shared" si="4"/>
        <v>82523.829999999958</v>
      </c>
      <c r="Q14" s="19">
        <f t="shared" si="5"/>
        <v>87.273286245238495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995900</v>
      </c>
      <c r="E15" s="18">
        <v>995900</v>
      </c>
      <c r="F15" s="18">
        <v>403250</v>
      </c>
      <c r="G15" s="18">
        <v>315243.42000000004</v>
      </c>
      <c r="H15" s="18">
        <v>0</v>
      </c>
      <c r="I15" s="18">
        <v>315243.42000000004</v>
      </c>
      <c r="J15" s="18">
        <v>0</v>
      </c>
      <c r="K15" s="18">
        <v>0</v>
      </c>
      <c r="L15" s="19">
        <f t="shared" si="0"/>
        <v>88006.579999999958</v>
      </c>
      <c r="M15" s="19">
        <f t="shared" si="1"/>
        <v>680656.58</v>
      </c>
      <c r="N15" s="19">
        <f t="shared" si="2"/>
        <v>78.175677619342849</v>
      </c>
      <c r="O15" s="19">
        <f t="shared" si="3"/>
        <v>680656.58</v>
      </c>
      <c r="P15" s="19">
        <f t="shared" si="4"/>
        <v>88006.579999999958</v>
      </c>
      <c r="Q15" s="19">
        <f t="shared" si="5"/>
        <v>78.175677619342849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5430</v>
      </c>
      <c r="E16" s="18">
        <v>5430</v>
      </c>
      <c r="F16" s="18">
        <v>3620</v>
      </c>
      <c r="G16" s="18">
        <v>3620</v>
      </c>
      <c r="H16" s="18">
        <v>0</v>
      </c>
      <c r="I16" s="18">
        <v>3620</v>
      </c>
      <c r="J16" s="18">
        <v>0</v>
      </c>
      <c r="K16" s="18">
        <v>0</v>
      </c>
      <c r="L16" s="19">
        <f t="shared" si="0"/>
        <v>0</v>
      </c>
      <c r="M16" s="19">
        <f t="shared" si="1"/>
        <v>1810</v>
      </c>
      <c r="N16" s="19">
        <f t="shared" si="2"/>
        <v>100</v>
      </c>
      <c r="O16" s="19">
        <f t="shared" si="3"/>
        <v>1810</v>
      </c>
      <c r="P16" s="19">
        <f t="shared" si="4"/>
        <v>0</v>
      </c>
      <c r="Q16" s="19">
        <f t="shared" si="5"/>
        <v>100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48100</v>
      </c>
      <c r="E17" s="18">
        <v>93200</v>
      </c>
      <c r="F17" s="18">
        <v>54450</v>
      </c>
      <c r="G17" s="18">
        <v>18340.5</v>
      </c>
      <c r="H17" s="18">
        <v>0</v>
      </c>
      <c r="I17" s="18">
        <v>18340.5</v>
      </c>
      <c r="J17" s="18">
        <v>0</v>
      </c>
      <c r="K17" s="18">
        <v>0</v>
      </c>
      <c r="L17" s="19">
        <f t="shared" si="0"/>
        <v>36109.5</v>
      </c>
      <c r="M17" s="19">
        <f t="shared" si="1"/>
        <v>74859.5</v>
      </c>
      <c r="N17" s="19">
        <f t="shared" si="2"/>
        <v>33.683195592286502</v>
      </c>
      <c r="O17" s="19">
        <f t="shared" si="3"/>
        <v>74859.5</v>
      </c>
      <c r="P17" s="19">
        <f t="shared" si="4"/>
        <v>36109.5</v>
      </c>
      <c r="Q17" s="19">
        <f t="shared" si="5"/>
        <v>33.683195592286502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2343100</v>
      </c>
      <c r="E18" s="18">
        <v>2343100</v>
      </c>
      <c r="F18" s="18">
        <v>728700</v>
      </c>
      <c r="G18" s="18">
        <v>623506.73</v>
      </c>
      <c r="H18" s="18">
        <v>0</v>
      </c>
      <c r="I18" s="18">
        <v>623506.73</v>
      </c>
      <c r="J18" s="18">
        <v>0</v>
      </c>
      <c r="K18" s="18">
        <v>0</v>
      </c>
      <c r="L18" s="19">
        <f t="shared" si="0"/>
        <v>105193.27000000002</v>
      </c>
      <c r="M18" s="19">
        <f t="shared" si="1"/>
        <v>1719593.27</v>
      </c>
      <c r="N18" s="19">
        <f t="shared" si="2"/>
        <v>85.564255523535053</v>
      </c>
      <c r="O18" s="19">
        <f t="shared" si="3"/>
        <v>1719593.27</v>
      </c>
      <c r="P18" s="19">
        <f t="shared" si="4"/>
        <v>105193.27000000002</v>
      </c>
      <c r="Q18" s="19">
        <f t="shared" si="5"/>
        <v>85.564255523535053</v>
      </c>
      <c r="R18" s="8"/>
    </row>
    <row r="19" spans="1:18" ht="51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14800</v>
      </c>
      <c r="F19" s="18">
        <v>14800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14800</v>
      </c>
      <c r="M19" s="19">
        <f t="shared" si="1"/>
        <v>14800</v>
      </c>
      <c r="N19" s="19">
        <f t="shared" si="2"/>
        <v>0</v>
      </c>
      <c r="O19" s="19">
        <f t="shared" si="3"/>
        <v>14800</v>
      </c>
      <c r="P19" s="19">
        <f t="shared" si="4"/>
        <v>14800</v>
      </c>
      <c r="Q19" s="19">
        <f t="shared" si="5"/>
        <v>0</v>
      </c>
      <c r="R19" s="8"/>
    </row>
    <row r="20" spans="1:18" ht="25.5" x14ac:dyDescent="0.2">
      <c r="A20" s="15">
        <v>0</v>
      </c>
      <c r="B20" s="16" t="s">
        <v>47</v>
      </c>
      <c r="C20" s="17" t="s">
        <v>48</v>
      </c>
      <c r="D20" s="18">
        <v>1654800</v>
      </c>
      <c r="E20" s="18">
        <v>3036636.0300000003</v>
      </c>
      <c r="F20" s="18">
        <v>3036636.0300000003</v>
      </c>
      <c r="G20" s="18">
        <v>1505585.93</v>
      </c>
      <c r="H20" s="18">
        <v>0</v>
      </c>
      <c r="I20" s="18">
        <v>1505585.93</v>
      </c>
      <c r="J20" s="18">
        <v>0</v>
      </c>
      <c r="K20" s="18">
        <v>0</v>
      </c>
      <c r="L20" s="19">
        <f t="shared" si="0"/>
        <v>1531050.1000000003</v>
      </c>
      <c r="M20" s="19">
        <f t="shared" si="1"/>
        <v>1531050.1000000003</v>
      </c>
      <c r="N20" s="19">
        <f t="shared" si="2"/>
        <v>49.580717449367803</v>
      </c>
      <c r="O20" s="19">
        <f t="shared" si="3"/>
        <v>1531050.1000000003</v>
      </c>
      <c r="P20" s="19">
        <f t="shared" si="4"/>
        <v>1531050.1000000003</v>
      </c>
      <c r="Q20" s="19">
        <f t="shared" si="5"/>
        <v>49.580717449367803</v>
      </c>
      <c r="R20" s="8"/>
    </row>
    <row r="21" spans="1:18" ht="38.25" x14ac:dyDescent="0.2">
      <c r="A21" s="15">
        <v>0</v>
      </c>
      <c r="B21" s="16" t="s">
        <v>49</v>
      </c>
      <c r="C21" s="17" t="s">
        <v>50</v>
      </c>
      <c r="D21" s="18">
        <v>1124800</v>
      </c>
      <c r="E21" s="18">
        <v>1251640</v>
      </c>
      <c r="F21" s="18">
        <v>606080</v>
      </c>
      <c r="G21" s="18">
        <v>459799.9</v>
      </c>
      <c r="H21" s="18">
        <v>0</v>
      </c>
      <c r="I21" s="18">
        <v>459799.9</v>
      </c>
      <c r="J21" s="18">
        <v>0</v>
      </c>
      <c r="K21" s="18">
        <v>0</v>
      </c>
      <c r="L21" s="19">
        <f t="shared" si="0"/>
        <v>146280.09999999998</v>
      </c>
      <c r="M21" s="19">
        <f t="shared" si="1"/>
        <v>791840.1</v>
      </c>
      <c r="N21" s="19">
        <f t="shared" si="2"/>
        <v>75.864555834213306</v>
      </c>
      <c r="O21" s="19">
        <f t="shared" si="3"/>
        <v>791840.1</v>
      </c>
      <c r="P21" s="19">
        <f t="shared" si="4"/>
        <v>146280.09999999998</v>
      </c>
      <c r="Q21" s="19">
        <f t="shared" si="5"/>
        <v>75.864555834213306</v>
      </c>
      <c r="R21" s="8"/>
    </row>
    <row r="22" spans="1:18" ht="25.5" x14ac:dyDescent="0.2">
      <c r="A22" s="15">
        <v>0</v>
      </c>
      <c r="B22" s="16" t="s">
        <v>51</v>
      </c>
      <c r="C22" s="17" t="s">
        <v>52</v>
      </c>
      <c r="D22" s="18">
        <v>3000</v>
      </c>
      <c r="E22" s="18">
        <v>3000</v>
      </c>
      <c r="F22" s="18">
        <v>1000</v>
      </c>
      <c r="G22" s="18">
        <v>168.98</v>
      </c>
      <c r="H22" s="18">
        <v>0</v>
      </c>
      <c r="I22" s="18">
        <v>168.98</v>
      </c>
      <c r="J22" s="18">
        <v>0</v>
      </c>
      <c r="K22" s="18">
        <v>0</v>
      </c>
      <c r="L22" s="19">
        <f t="shared" si="0"/>
        <v>831.02</v>
      </c>
      <c r="M22" s="19">
        <f t="shared" si="1"/>
        <v>2831.02</v>
      </c>
      <c r="N22" s="19">
        <f t="shared" si="2"/>
        <v>16.898</v>
      </c>
      <c r="O22" s="19">
        <f t="shared" si="3"/>
        <v>2831.02</v>
      </c>
      <c r="P22" s="19">
        <f t="shared" si="4"/>
        <v>831.02</v>
      </c>
      <c r="Q22" s="19">
        <f t="shared" si="5"/>
        <v>16.898</v>
      </c>
      <c r="R22" s="8"/>
    </row>
    <row r="23" spans="1:18" ht="25.5" x14ac:dyDescent="0.2">
      <c r="A23" s="15">
        <v>0</v>
      </c>
      <c r="B23" s="16" t="s">
        <v>53</v>
      </c>
      <c r="C23" s="17" t="s">
        <v>54</v>
      </c>
      <c r="D23" s="18">
        <v>110000</v>
      </c>
      <c r="E23" s="18">
        <v>110000</v>
      </c>
      <c r="F23" s="18">
        <v>42000</v>
      </c>
      <c r="G23" s="18">
        <v>12897.18</v>
      </c>
      <c r="H23" s="18">
        <v>0</v>
      </c>
      <c r="I23" s="18">
        <v>12897.18</v>
      </c>
      <c r="J23" s="18">
        <v>0</v>
      </c>
      <c r="K23" s="18">
        <v>0</v>
      </c>
      <c r="L23" s="19">
        <f t="shared" si="0"/>
        <v>29102.82</v>
      </c>
      <c r="M23" s="19">
        <f t="shared" si="1"/>
        <v>97102.82</v>
      </c>
      <c r="N23" s="19">
        <f t="shared" si="2"/>
        <v>30.707571428571427</v>
      </c>
      <c r="O23" s="19">
        <f t="shared" si="3"/>
        <v>97102.82</v>
      </c>
      <c r="P23" s="19">
        <f t="shared" si="4"/>
        <v>29102.82</v>
      </c>
      <c r="Q23" s="19">
        <f t="shared" si="5"/>
        <v>30.707571428571427</v>
      </c>
      <c r="R23" s="8"/>
    </row>
    <row r="24" spans="1:18" ht="51" x14ac:dyDescent="0.2">
      <c r="A24" s="15">
        <v>0</v>
      </c>
      <c r="B24" s="16" t="s">
        <v>55</v>
      </c>
      <c r="C24" s="17" t="s">
        <v>56</v>
      </c>
      <c r="D24" s="18">
        <v>1574650</v>
      </c>
      <c r="E24" s="18">
        <v>1577560</v>
      </c>
      <c r="F24" s="18">
        <v>489450</v>
      </c>
      <c r="G24" s="18">
        <v>425724.08</v>
      </c>
      <c r="H24" s="18">
        <v>0</v>
      </c>
      <c r="I24" s="18">
        <v>425724.08</v>
      </c>
      <c r="J24" s="18">
        <v>0</v>
      </c>
      <c r="K24" s="18">
        <v>0</v>
      </c>
      <c r="L24" s="19">
        <f t="shared" si="0"/>
        <v>63725.919999999984</v>
      </c>
      <c r="M24" s="19">
        <f t="shared" si="1"/>
        <v>1151835.92</v>
      </c>
      <c r="N24" s="19">
        <f t="shared" si="2"/>
        <v>86.980096026151813</v>
      </c>
      <c r="O24" s="19">
        <f t="shared" si="3"/>
        <v>1151835.92</v>
      </c>
      <c r="P24" s="19">
        <f t="shared" si="4"/>
        <v>63725.919999999984</v>
      </c>
      <c r="Q24" s="19">
        <f t="shared" si="5"/>
        <v>86.980096026151813</v>
      </c>
      <c r="R24" s="8"/>
    </row>
    <row r="25" spans="1:18" ht="63.75" x14ac:dyDescent="0.2">
      <c r="A25" s="15">
        <v>0</v>
      </c>
      <c r="B25" s="16" t="s">
        <v>57</v>
      </c>
      <c r="C25" s="17" t="s">
        <v>58</v>
      </c>
      <c r="D25" s="18">
        <v>264000</v>
      </c>
      <c r="E25" s="18">
        <v>314000</v>
      </c>
      <c r="F25" s="18">
        <v>152950</v>
      </c>
      <c r="G25" s="18">
        <v>129751.92</v>
      </c>
      <c r="H25" s="18">
        <v>0</v>
      </c>
      <c r="I25" s="18">
        <v>129751.92</v>
      </c>
      <c r="J25" s="18">
        <v>0</v>
      </c>
      <c r="K25" s="18">
        <v>0</v>
      </c>
      <c r="L25" s="19">
        <f t="shared" si="0"/>
        <v>23198.080000000002</v>
      </c>
      <c r="M25" s="19">
        <f t="shared" si="1"/>
        <v>184248.08000000002</v>
      </c>
      <c r="N25" s="19">
        <f t="shared" si="2"/>
        <v>84.832899640405358</v>
      </c>
      <c r="O25" s="19">
        <f t="shared" si="3"/>
        <v>184248.08000000002</v>
      </c>
      <c r="P25" s="19">
        <f t="shared" si="4"/>
        <v>23198.080000000002</v>
      </c>
      <c r="Q25" s="19">
        <f t="shared" si="5"/>
        <v>84.832899640405358</v>
      </c>
      <c r="R25" s="8"/>
    </row>
    <row r="26" spans="1:18" ht="25.5" x14ac:dyDescent="0.2">
      <c r="A26" s="15">
        <v>0</v>
      </c>
      <c r="B26" s="16" t="s">
        <v>59</v>
      </c>
      <c r="C26" s="17" t="s">
        <v>60</v>
      </c>
      <c r="D26" s="18">
        <v>560000</v>
      </c>
      <c r="E26" s="18">
        <v>560000</v>
      </c>
      <c r="F26" s="18">
        <v>160000</v>
      </c>
      <c r="G26" s="18">
        <v>20100</v>
      </c>
      <c r="H26" s="18">
        <v>0</v>
      </c>
      <c r="I26" s="18">
        <v>20100</v>
      </c>
      <c r="J26" s="18">
        <v>0</v>
      </c>
      <c r="K26" s="18">
        <v>0</v>
      </c>
      <c r="L26" s="19">
        <f t="shared" si="0"/>
        <v>139900</v>
      </c>
      <c r="M26" s="19">
        <f t="shared" si="1"/>
        <v>539900</v>
      </c>
      <c r="N26" s="19">
        <f t="shared" si="2"/>
        <v>12.562499999999998</v>
      </c>
      <c r="O26" s="19">
        <f t="shared" si="3"/>
        <v>539900</v>
      </c>
      <c r="P26" s="19">
        <f t="shared" si="4"/>
        <v>139900</v>
      </c>
      <c r="Q26" s="19">
        <f t="shared" si="5"/>
        <v>12.562499999999998</v>
      </c>
      <c r="R26" s="8"/>
    </row>
    <row r="27" spans="1:18" x14ac:dyDescent="0.2">
      <c r="A27" s="15">
        <v>0</v>
      </c>
      <c r="B27" s="16" t="s">
        <v>61</v>
      </c>
      <c r="C27" s="17" t="s">
        <v>62</v>
      </c>
      <c r="D27" s="18">
        <v>274300</v>
      </c>
      <c r="E27" s="18">
        <v>278210</v>
      </c>
      <c r="F27" s="18">
        <v>86410</v>
      </c>
      <c r="G27" s="18">
        <v>79161.94</v>
      </c>
      <c r="H27" s="18">
        <v>0</v>
      </c>
      <c r="I27" s="18">
        <v>79161.94</v>
      </c>
      <c r="J27" s="18">
        <v>0</v>
      </c>
      <c r="K27" s="18">
        <v>0</v>
      </c>
      <c r="L27" s="19">
        <f t="shared" si="0"/>
        <v>7248.0599999999977</v>
      </c>
      <c r="M27" s="19">
        <f t="shared" si="1"/>
        <v>199048.06</v>
      </c>
      <c r="N27" s="19">
        <f t="shared" si="2"/>
        <v>91.612012498553412</v>
      </c>
      <c r="O27" s="19">
        <f t="shared" si="3"/>
        <v>199048.06</v>
      </c>
      <c r="P27" s="19">
        <f t="shared" si="4"/>
        <v>7248.0599999999977</v>
      </c>
      <c r="Q27" s="19">
        <f t="shared" si="5"/>
        <v>91.612012498553412</v>
      </c>
      <c r="R27" s="8"/>
    </row>
    <row r="28" spans="1:18" ht="25.5" x14ac:dyDescent="0.2">
      <c r="A28" s="15">
        <v>0</v>
      </c>
      <c r="B28" s="16" t="s">
        <v>63</v>
      </c>
      <c r="C28" s="17" t="s">
        <v>64</v>
      </c>
      <c r="D28" s="18">
        <v>2967100</v>
      </c>
      <c r="E28" s="18">
        <v>3002100</v>
      </c>
      <c r="F28" s="18">
        <v>969580</v>
      </c>
      <c r="G28" s="18">
        <v>799153.21999999986</v>
      </c>
      <c r="H28" s="18">
        <v>0</v>
      </c>
      <c r="I28" s="18">
        <v>798044.72999999986</v>
      </c>
      <c r="J28" s="18">
        <v>1108.49</v>
      </c>
      <c r="K28" s="18">
        <v>0</v>
      </c>
      <c r="L28" s="19">
        <f t="shared" si="0"/>
        <v>170426.78000000014</v>
      </c>
      <c r="M28" s="19">
        <f t="shared" si="1"/>
        <v>2202946.7800000003</v>
      </c>
      <c r="N28" s="19">
        <f t="shared" si="2"/>
        <v>82.422618040801154</v>
      </c>
      <c r="O28" s="19">
        <f t="shared" si="3"/>
        <v>2204055.27</v>
      </c>
      <c r="P28" s="19">
        <f t="shared" si="4"/>
        <v>171535.27000000014</v>
      </c>
      <c r="Q28" s="19">
        <f t="shared" si="5"/>
        <v>82.308291218878253</v>
      </c>
      <c r="R28" s="8"/>
    </row>
    <row r="29" spans="1:18" x14ac:dyDescent="0.2">
      <c r="A29" s="15">
        <v>0</v>
      </c>
      <c r="B29" s="16" t="s">
        <v>65</v>
      </c>
      <c r="C29" s="17" t="s">
        <v>66</v>
      </c>
      <c r="D29" s="18">
        <v>50000</v>
      </c>
      <c r="E29" s="18">
        <v>50000</v>
      </c>
      <c r="F29" s="18">
        <v>10000</v>
      </c>
      <c r="G29" s="18">
        <v>2600</v>
      </c>
      <c r="H29" s="18">
        <v>0</v>
      </c>
      <c r="I29" s="18">
        <v>2600</v>
      </c>
      <c r="J29" s="18">
        <v>0</v>
      </c>
      <c r="K29" s="18">
        <v>0</v>
      </c>
      <c r="L29" s="19">
        <f t="shared" si="0"/>
        <v>7400</v>
      </c>
      <c r="M29" s="19">
        <f t="shared" si="1"/>
        <v>47400</v>
      </c>
      <c r="N29" s="19">
        <f t="shared" si="2"/>
        <v>26</v>
      </c>
      <c r="O29" s="19">
        <f t="shared" si="3"/>
        <v>47400</v>
      </c>
      <c r="P29" s="19">
        <f t="shared" si="4"/>
        <v>7400</v>
      </c>
      <c r="Q29" s="19">
        <f t="shared" si="5"/>
        <v>26</v>
      </c>
      <c r="R29" s="8"/>
    </row>
    <row r="30" spans="1:18" ht="25.5" x14ac:dyDescent="0.2">
      <c r="A30" s="15">
        <v>0</v>
      </c>
      <c r="B30" s="16" t="s">
        <v>67</v>
      </c>
      <c r="C30" s="17" t="s">
        <v>68</v>
      </c>
      <c r="D30" s="18">
        <v>100000</v>
      </c>
      <c r="E30" s="18">
        <v>100000</v>
      </c>
      <c r="F30" s="18">
        <v>40000</v>
      </c>
      <c r="G30" s="18">
        <v>21439.21</v>
      </c>
      <c r="H30" s="18">
        <v>0</v>
      </c>
      <c r="I30" s="18">
        <v>21439.21</v>
      </c>
      <c r="J30" s="18">
        <v>0</v>
      </c>
      <c r="K30" s="18">
        <v>0</v>
      </c>
      <c r="L30" s="19">
        <f t="shared" si="0"/>
        <v>18560.79</v>
      </c>
      <c r="M30" s="19">
        <f t="shared" si="1"/>
        <v>78560.790000000008</v>
      </c>
      <c r="N30" s="19">
        <f t="shared" si="2"/>
        <v>53.598024999999993</v>
      </c>
      <c r="O30" s="19">
        <f t="shared" si="3"/>
        <v>78560.790000000008</v>
      </c>
      <c r="P30" s="19">
        <f t="shared" si="4"/>
        <v>18560.79</v>
      </c>
      <c r="Q30" s="19">
        <f t="shared" si="5"/>
        <v>53.598024999999993</v>
      </c>
      <c r="R30" s="8"/>
    </row>
    <row r="31" spans="1:18" x14ac:dyDescent="0.2">
      <c r="A31" s="15">
        <v>0</v>
      </c>
      <c r="B31" s="16" t="s">
        <v>69</v>
      </c>
      <c r="C31" s="17" t="s">
        <v>70</v>
      </c>
      <c r="D31" s="18">
        <v>1620000</v>
      </c>
      <c r="E31" s="18">
        <v>1722260</v>
      </c>
      <c r="F31" s="18">
        <v>1212260</v>
      </c>
      <c r="G31" s="18">
        <v>556753.57000000007</v>
      </c>
      <c r="H31" s="18">
        <v>0</v>
      </c>
      <c r="I31" s="18">
        <v>556753.57000000007</v>
      </c>
      <c r="J31" s="18">
        <v>0</v>
      </c>
      <c r="K31" s="18">
        <v>0</v>
      </c>
      <c r="L31" s="19">
        <f t="shared" si="0"/>
        <v>655506.42999999993</v>
      </c>
      <c r="M31" s="19">
        <f t="shared" si="1"/>
        <v>1165506.43</v>
      </c>
      <c r="N31" s="19">
        <f t="shared" si="2"/>
        <v>45.926910893702676</v>
      </c>
      <c r="O31" s="19">
        <f t="shared" si="3"/>
        <v>1165506.43</v>
      </c>
      <c r="P31" s="19">
        <f t="shared" si="4"/>
        <v>655506.42999999993</v>
      </c>
      <c r="Q31" s="19">
        <f t="shared" si="5"/>
        <v>45.926910893702676</v>
      </c>
      <c r="R31" s="8"/>
    </row>
    <row r="32" spans="1:18" ht="51" x14ac:dyDescent="0.2">
      <c r="A32" s="15">
        <v>0</v>
      </c>
      <c r="B32" s="16" t="s">
        <v>71</v>
      </c>
      <c r="C32" s="17" t="s">
        <v>72</v>
      </c>
      <c r="D32" s="18">
        <v>15600</v>
      </c>
      <c r="E32" s="18">
        <v>15600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f t="shared" si="0"/>
        <v>0</v>
      </c>
      <c r="M32" s="19">
        <f t="shared" si="1"/>
        <v>15600</v>
      </c>
      <c r="N32" s="19">
        <f t="shared" si="2"/>
        <v>0</v>
      </c>
      <c r="O32" s="19">
        <f t="shared" si="3"/>
        <v>15600</v>
      </c>
      <c r="P32" s="19">
        <f t="shared" si="4"/>
        <v>0</v>
      </c>
      <c r="Q32" s="19">
        <f t="shared" si="5"/>
        <v>0</v>
      </c>
      <c r="R32" s="8"/>
    </row>
    <row r="33" spans="1:18" x14ac:dyDescent="0.2">
      <c r="A33" s="15">
        <v>0</v>
      </c>
      <c r="B33" s="16" t="s">
        <v>73</v>
      </c>
      <c r="C33" s="17" t="s">
        <v>74</v>
      </c>
      <c r="D33" s="18">
        <v>0</v>
      </c>
      <c r="E33" s="18">
        <v>46000</v>
      </c>
      <c r="F33" s="18">
        <v>46000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9">
        <f t="shared" si="0"/>
        <v>46000</v>
      </c>
      <c r="M33" s="19">
        <f t="shared" si="1"/>
        <v>46000</v>
      </c>
      <c r="N33" s="19">
        <f t="shared" si="2"/>
        <v>0</v>
      </c>
      <c r="O33" s="19">
        <f t="shared" si="3"/>
        <v>46000</v>
      </c>
      <c r="P33" s="19">
        <f t="shared" si="4"/>
        <v>46000</v>
      </c>
      <c r="Q33" s="19">
        <f t="shared" si="5"/>
        <v>0</v>
      </c>
      <c r="R33" s="8"/>
    </row>
    <row r="34" spans="1:18" ht="38.25" x14ac:dyDescent="0.2">
      <c r="A34" s="15">
        <v>0</v>
      </c>
      <c r="B34" s="16" t="s">
        <v>75</v>
      </c>
      <c r="C34" s="17" t="s">
        <v>76</v>
      </c>
      <c r="D34" s="18">
        <v>300000</v>
      </c>
      <c r="E34" s="18">
        <v>400000</v>
      </c>
      <c r="F34" s="18">
        <v>400000</v>
      </c>
      <c r="G34" s="18">
        <v>213732.75</v>
      </c>
      <c r="H34" s="18">
        <v>0</v>
      </c>
      <c r="I34" s="18">
        <v>213732.75</v>
      </c>
      <c r="J34" s="18">
        <v>0</v>
      </c>
      <c r="K34" s="18">
        <v>0</v>
      </c>
      <c r="L34" s="19">
        <f t="shared" si="0"/>
        <v>186267.25</v>
      </c>
      <c r="M34" s="19">
        <f t="shared" si="1"/>
        <v>186267.25</v>
      </c>
      <c r="N34" s="19">
        <f t="shared" si="2"/>
        <v>53.433187500000003</v>
      </c>
      <c r="O34" s="19">
        <f t="shared" si="3"/>
        <v>186267.25</v>
      </c>
      <c r="P34" s="19">
        <f t="shared" si="4"/>
        <v>186267.25</v>
      </c>
      <c r="Q34" s="19">
        <f t="shared" si="5"/>
        <v>53.433187500000003</v>
      </c>
      <c r="R34" s="8"/>
    </row>
    <row r="35" spans="1:18" ht="25.5" x14ac:dyDescent="0.2">
      <c r="A35" s="15">
        <v>0</v>
      </c>
      <c r="B35" s="16" t="s">
        <v>77</v>
      </c>
      <c r="C35" s="17" t="s">
        <v>78</v>
      </c>
      <c r="D35" s="18">
        <v>30000</v>
      </c>
      <c r="E35" s="18">
        <v>30000</v>
      </c>
      <c r="F35" s="18">
        <v>10000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10000</v>
      </c>
      <c r="M35" s="19">
        <f t="shared" si="1"/>
        <v>30000</v>
      </c>
      <c r="N35" s="19">
        <f t="shared" si="2"/>
        <v>0</v>
      </c>
      <c r="O35" s="19">
        <f t="shared" si="3"/>
        <v>30000</v>
      </c>
      <c r="P35" s="19">
        <f t="shared" si="4"/>
        <v>10000</v>
      </c>
      <c r="Q35" s="19">
        <f t="shared" si="5"/>
        <v>0</v>
      </c>
      <c r="R35" s="8"/>
    </row>
    <row r="36" spans="1:18" ht="25.5" x14ac:dyDescent="0.2">
      <c r="A36" s="15">
        <v>0</v>
      </c>
      <c r="B36" s="16" t="s">
        <v>79</v>
      </c>
      <c r="C36" s="17" t="s">
        <v>80</v>
      </c>
      <c r="D36" s="18">
        <v>15000</v>
      </c>
      <c r="E36" s="18">
        <v>15000</v>
      </c>
      <c r="F36" s="18">
        <v>15000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>
        <f t="shared" si="0"/>
        <v>15000</v>
      </c>
      <c r="M36" s="19">
        <f t="shared" si="1"/>
        <v>15000</v>
      </c>
      <c r="N36" s="19">
        <f t="shared" si="2"/>
        <v>0</v>
      </c>
      <c r="O36" s="19">
        <f t="shared" si="3"/>
        <v>15000</v>
      </c>
      <c r="P36" s="19">
        <f t="shared" si="4"/>
        <v>15000</v>
      </c>
      <c r="Q36" s="19">
        <f t="shared" si="5"/>
        <v>0</v>
      </c>
      <c r="R36" s="8"/>
    </row>
    <row r="37" spans="1:18" x14ac:dyDescent="0.2">
      <c r="A37" s="15">
        <v>0</v>
      </c>
      <c r="B37" s="16" t="s">
        <v>81</v>
      </c>
      <c r="C37" s="17" t="s">
        <v>82</v>
      </c>
      <c r="D37" s="18">
        <v>72000</v>
      </c>
      <c r="E37" s="18">
        <v>102000</v>
      </c>
      <c r="F37" s="18">
        <v>54000</v>
      </c>
      <c r="G37" s="18">
        <v>17000.48</v>
      </c>
      <c r="H37" s="18">
        <v>0</v>
      </c>
      <c r="I37" s="18">
        <v>17000.48</v>
      </c>
      <c r="J37" s="18">
        <v>0</v>
      </c>
      <c r="K37" s="18">
        <v>0</v>
      </c>
      <c r="L37" s="19">
        <f t="shared" si="0"/>
        <v>36999.520000000004</v>
      </c>
      <c r="M37" s="19">
        <f t="shared" si="1"/>
        <v>84999.52</v>
      </c>
      <c r="N37" s="19">
        <f t="shared" si="2"/>
        <v>31.482370370370372</v>
      </c>
      <c r="O37" s="19">
        <f t="shared" si="3"/>
        <v>84999.52</v>
      </c>
      <c r="P37" s="19">
        <f t="shared" si="4"/>
        <v>36999.520000000004</v>
      </c>
      <c r="Q37" s="19">
        <f t="shared" si="5"/>
        <v>31.482370370370372</v>
      </c>
      <c r="R37" s="8"/>
    </row>
    <row r="38" spans="1:18" x14ac:dyDescent="0.2">
      <c r="A38" s="15">
        <v>0</v>
      </c>
      <c r="B38" s="16" t="s">
        <v>83</v>
      </c>
      <c r="C38" s="17" t="s">
        <v>84</v>
      </c>
      <c r="D38" s="18">
        <v>850000</v>
      </c>
      <c r="E38" s="18">
        <v>1450000</v>
      </c>
      <c r="F38" s="18">
        <v>1450000</v>
      </c>
      <c r="G38" s="18">
        <v>600178.69999999995</v>
      </c>
      <c r="H38" s="18">
        <v>0</v>
      </c>
      <c r="I38" s="18">
        <v>600178.69999999995</v>
      </c>
      <c r="J38" s="18">
        <v>0</v>
      </c>
      <c r="K38" s="18">
        <v>0</v>
      </c>
      <c r="L38" s="19">
        <f t="shared" si="0"/>
        <v>849821.3</v>
      </c>
      <c r="M38" s="19">
        <f t="shared" si="1"/>
        <v>849821.3</v>
      </c>
      <c r="N38" s="19">
        <f t="shared" si="2"/>
        <v>41.391634482758619</v>
      </c>
      <c r="O38" s="19">
        <f t="shared" si="3"/>
        <v>849821.3</v>
      </c>
      <c r="P38" s="19">
        <f t="shared" si="4"/>
        <v>849821.3</v>
      </c>
      <c r="Q38" s="19">
        <f t="shared" si="5"/>
        <v>41.391634482758619</v>
      </c>
      <c r="R38" s="8"/>
    </row>
    <row r="39" spans="1:18" x14ac:dyDescent="0.2">
      <c r="A39" s="15">
        <v>0</v>
      </c>
      <c r="B39" s="16" t="s">
        <v>85</v>
      </c>
      <c r="C39" s="17" t="s">
        <v>86</v>
      </c>
      <c r="D39" s="18">
        <v>200000</v>
      </c>
      <c r="E39" s="18">
        <v>200000</v>
      </c>
      <c r="F39" s="18">
        <v>200000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9">
        <f t="shared" si="0"/>
        <v>200000</v>
      </c>
      <c r="M39" s="19">
        <f t="shared" si="1"/>
        <v>200000</v>
      </c>
      <c r="N39" s="19">
        <f t="shared" si="2"/>
        <v>0</v>
      </c>
      <c r="O39" s="19">
        <f t="shared" si="3"/>
        <v>200000</v>
      </c>
      <c r="P39" s="19">
        <f t="shared" si="4"/>
        <v>200000</v>
      </c>
      <c r="Q39" s="19">
        <f t="shared" si="5"/>
        <v>0</v>
      </c>
      <c r="R39" s="8"/>
    </row>
    <row r="40" spans="1:18" x14ac:dyDescent="0.2">
      <c r="A40" s="15">
        <v>0</v>
      </c>
      <c r="B40" s="16" t="s">
        <v>87</v>
      </c>
      <c r="C40" s="17" t="s">
        <v>88</v>
      </c>
      <c r="D40" s="18">
        <v>140000</v>
      </c>
      <c r="E40" s="18">
        <v>140000</v>
      </c>
      <c r="F40" s="18">
        <v>36000</v>
      </c>
      <c r="G40" s="18">
        <v>19000</v>
      </c>
      <c r="H40" s="18">
        <v>0</v>
      </c>
      <c r="I40" s="18">
        <v>19000</v>
      </c>
      <c r="J40" s="18">
        <v>0</v>
      </c>
      <c r="K40" s="18">
        <v>0</v>
      </c>
      <c r="L40" s="19">
        <f t="shared" si="0"/>
        <v>17000</v>
      </c>
      <c r="M40" s="19">
        <f t="shared" si="1"/>
        <v>121000</v>
      </c>
      <c r="N40" s="19">
        <f t="shared" si="2"/>
        <v>52.777777777777779</v>
      </c>
      <c r="O40" s="19">
        <f t="shared" si="3"/>
        <v>121000</v>
      </c>
      <c r="P40" s="19">
        <f t="shared" si="4"/>
        <v>17000</v>
      </c>
      <c r="Q40" s="19">
        <f t="shared" si="5"/>
        <v>52.777777777777779</v>
      </c>
      <c r="R40" s="8"/>
    </row>
    <row r="41" spans="1:18" ht="38.25" x14ac:dyDescent="0.2">
      <c r="A41" s="15">
        <v>0</v>
      </c>
      <c r="B41" s="16" t="s">
        <v>89</v>
      </c>
      <c r="C41" s="17" t="s">
        <v>90</v>
      </c>
      <c r="D41" s="18">
        <v>0</v>
      </c>
      <c r="E41" s="18">
        <v>300000</v>
      </c>
      <c r="F41" s="18">
        <v>300000</v>
      </c>
      <c r="G41" s="18">
        <v>300000</v>
      </c>
      <c r="H41" s="18">
        <v>0</v>
      </c>
      <c r="I41" s="18">
        <v>300000</v>
      </c>
      <c r="J41" s="18">
        <v>0</v>
      </c>
      <c r="K41" s="18">
        <v>0</v>
      </c>
      <c r="L41" s="19">
        <f t="shared" si="0"/>
        <v>0</v>
      </c>
      <c r="M41" s="19">
        <f t="shared" si="1"/>
        <v>0</v>
      </c>
      <c r="N41" s="19">
        <f t="shared" si="2"/>
        <v>100</v>
      </c>
      <c r="O41" s="19">
        <f t="shared" si="3"/>
        <v>0</v>
      </c>
      <c r="P41" s="19">
        <f t="shared" si="4"/>
        <v>0</v>
      </c>
      <c r="Q41" s="19">
        <f t="shared" si="5"/>
        <v>100</v>
      </c>
      <c r="R41" s="8"/>
    </row>
    <row r="42" spans="1:18" x14ac:dyDescent="0.2">
      <c r="A42" s="15">
        <v>1</v>
      </c>
      <c r="B42" s="16" t="s">
        <v>91</v>
      </c>
      <c r="C42" s="17" t="s">
        <v>92</v>
      </c>
      <c r="D42" s="18">
        <v>114656900</v>
      </c>
      <c r="E42" s="18">
        <v>127769876.03</v>
      </c>
      <c r="F42" s="18">
        <v>53277516.030000001</v>
      </c>
      <c r="G42" s="18">
        <v>41815335.789999999</v>
      </c>
      <c r="H42" s="18">
        <v>0</v>
      </c>
      <c r="I42" s="18">
        <v>41533263.079999998</v>
      </c>
      <c r="J42" s="18">
        <v>282072.71000000002</v>
      </c>
      <c r="K42" s="18">
        <v>0</v>
      </c>
      <c r="L42" s="19">
        <f t="shared" si="0"/>
        <v>11462180.240000002</v>
      </c>
      <c r="M42" s="19">
        <f t="shared" si="1"/>
        <v>85954540.24000001</v>
      </c>
      <c r="N42" s="19">
        <f t="shared" si="2"/>
        <v>78.485895938643665</v>
      </c>
      <c r="O42" s="19">
        <f t="shared" si="3"/>
        <v>86236612.950000003</v>
      </c>
      <c r="P42" s="19">
        <f t="shared" si="4"/>
        <v>11744252.950000003</v>
      </c>
      <c r="Q42" s="19">
        <f t="shared" si="5"/>
        <v>77.95645550857337</v>
      </c>
      <c r="R42" s="8"/>
    </row>
    <row r="44" spans="1:18" x14ac:dyDescent="0.2">
      <c r="B44" s="12"/>
      <c r="C44" s="1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52" hidden="1" x14ac:dyDescent="0.2"/>
  </sheetData>
  <mergeCells count="2">
    <mergeCell ref="B2:Q2"/>
    <mergeCell ref="B3:Q3"/>
  </mergeCells>
  <conditionalFormatting sqref="B7:B4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4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4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4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4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4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4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4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4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4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4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4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4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4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4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4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44:B53">
    <cfRule type="expression" dxfId="47" priority="1" stopIfTrue="1">
      <formula>A44=1</formula>
    </cfRule>
    <cfRule type="expression" dxfId="46" priority="2" stopIfTrue="1">
      <formula>A44=2</formula>
    </cfRule>
    <cfRule type="expression" dxfId="45" priority="3" stopIfTrue="1">
      <formula>A44=3</formula>
    </cfRule>
  </conditionalFormatting>
  <conditionalFormatting sqref="C44:C53">
    <cfRule type="expression" dxfId="44" priority="4" stopIfTrue="1">
      <formula>A44=1</formula>
    </cfRule>
    <cfRule type="expression" dxfId="43" priority="5" stopIfTrue="1">
      <formula>A44=2</formula>
    </cfRule>
    <cfRule type="expression" dxfId="42" priority="6" stopIfTrue="1">
      <formula>A44=3</formula>
    </cfRule>
  </conditionalFormatting>
  <conditionalFormatting sqref="D44:D53">
    <cfRule type="expression" dxfId="41" priority="7" stopIfTrue="1">
      <formula>A44=1</formula>
    </cfRule>
    <cfRule type="expression" dxfId="40" priority="8" stopIfTrue="1">
      <formula>A44=2</formula>
    </cfRule>
    <cfRule type="expression" dxfId="39" priority="9" stopIfTrue="1">
      <formula>A44=3</formula>
    </cfRule>
  </conditionalFormatting>
  <conditionalFormatting sqref="E44:E53">
    <cfRule type="expression" dxfId="38" priority="10" stopIfTrue="1">
      <formula>A44=1</formula>
    </cfRule>
    <cfRule type="expression" dxfId="37" priority="11" stopIfTrue="1">
      <formula>A44=2</formula>
    </cfRule>
    <cfRule type="expression" dxfId="36" priority="12" stopIfTrue="1">
      <formula>A44=3</formula>
    </cfRule>
  </conditionalFormatting>
  <conditionalFormatting sqref="F44:F53">
    <cfRule type="expression" dxfId="35" priority="13" stopIfTrue="1">
      <formula>A44=1</formula>
    </cfRule>
    <cfRule type="expression" dxfId="34" priority="14" stopIfTrue="1">
      <formula>A44=2</formula>
    </cfRule>
    <cfRule type="expression" dxfId="33" priority="15" stopIfTrue="1">
      <formula>A44=3</formula>
    </cfRule>
  </conditionalFormatting>
  <conditionalFormatting sqref="G44:G53">
    <cfRule type="expression" dxfId="32" priority="16" stopIfTrue="1">
      <formula>A44=1</formula>
    </cfRule>
    <cfRule type="expression" dxfId="31" priority="17" stopIfTrue="1">
      <formula>A44=2</formula>
    </cfRule>
    <cfRule type="expression" dxfId="30" priority="18" stopIfTrue="1">
      <formula>A44=3</formula>
    </cfRule>
  </conditionalFormatting>
  <conditionalFormatting sqref="H44:H53">
    <cfRule type="expression" dxfId="29" priority="19" stopIfTrue="1">
      <formula>A44=1</formula>
    </cfRule>
    <cfRule type="expression" dxfId="28" priority="20" stopIfTrue="1">
      <formula>A44=2</formula>
    </cfRule>
    <cfRule type="expression" dxfId="27" priority="21" stopIfTrue="1">
      <formula>A44=3</formula>
    </cfRule>
  </conditionalFormatting>
  <conditionalFormatting sqref="I44:I53">
    <cfRule type="expression" dxfId="26" priority="22" stopIfTrue="1">
      <formula>A44=1</formula>
    </cfRule>
    <cfRule type="expression" dxfId="25" priority="23" stopIfTrue="1">
      <formula>A44=2</formula>
    </cfRule>
    <cfRule type="expression" dxfId="24" priority="24" stopIfTrue="1">
      <formula>A44=3</formula>
    </cfRule>
  </conditionalFormatting>
  <conditionalFormatting sqref="J44:J53">
    <cfRule type="expression" dxfId="23" priority="25" stopIfTrue="1">
      <formula>A44=1</formula>
    </cfRule>
    <cfRule type="expression" dxfId="22" priority="26" stopIfTrue="1">
      <formula>A44=2</formula>
    </cfRule>
    <cfRule type="expression" dxfId="21" priority="27" stopIfTrue="1">
      <formula>A44=3</formula>
    </cfRule>
  </conditionalFormatting>
  <conditionalFormatting sqref="K44:K53">
    <cfRule type="expression" dxfId="20" priority="28" stopIfTrue="1">
      <formula>A44=1</formula>
    </cfRule>
    <cfRule type="expression" dxfId="19" priority="29" stopIfTrue="1">
      <formula>A44=2</formula>
    </cfRule>
    <cfRule type="expression" dxfId="18" priority="30" stopIfTrue="1">
      <formula>A44=3</formula>
    </cfRule>
  </conditionalFormatting>
  <conditionalFormatting sqref="L44:L53">
    <cfRule type="expression" dxfId="17" priority="31" stopIfTrue="1">
      <formula>A44=1</formula>
    </cfRule>
    <cfRule type="expression" dxfId="16" priority="32" stopIfTrue="1">
      <formula>A44=2</formula>
    </cfRule>
    <cfRule type="expression" dxfId="15" priority="33" stopIfTrue="1">
      <formula>A44=3</formula>
    </cfRule>
  </conditionalFormatting>
  <conditionalFormatting sqref="M44:M53">
    <cfRule type="expression" dxfId="14" priority="34" stopIfTrue="1">
      <formula>A44=1</formula>
    </cfRule>
    <cfRule type="expression" dxfId="13" priority="35" stopIfTrue="1">
      <formula>A44=2</formula>
    </cfRule>
    <cfRule type="expression" dxfId="12" priority="36" stopIfTrue="1">
      <formula>A44=3</formula>
    </cfRule>
  </conditionalFormatting>
  <conditionalFormatting sqref="N44:N53">
    <cfRule type="expression" dxfId="11" priority="37" stopIfTrue="1">
      <formula>A44=1</formula>
    </cfRule>
    <cfRule type="expression" dxfId="10" priority="38" stopIfTrue="1">
      <formula>A44=2</formula>
    </cfRule>
    <cfRule type="expression" dxfId="9" priority="39" stopIfTrue="1">
      <formula>A44=3</formula>
    </cfRule>
  </conditionalFormatting>
  <conditionalFormatting sqref="O44:O53">
    <cfRule type="expression" dxfId="8" priority="40" stopIfTrue="1">
      <formula>A44=1</formula>
    </cfRule>
    <cfRule type="expression" dxfId="7" priority="41" stopIfTrue="1">
      <formula>A44=2</formula>
    </cfRule>
    <cfRule type="expression" dxfId="6" priority="42" stopIfTrue="1">
      <formula>A44=3</formula>
    </cfRule>
  </conditionalFormatting>
  <conditionalFormatting sqref="P44:P53">
    <cfRule type="expression" dxfId="5" priority="43" stopIfTrue="1">
      <formula>A44=1</formula>
    </cfRule>
    <cfRule type="expression" dxfId="4" priority="44" stopIfTrue="1">
      <formula>A44=2</formula>
    </cfRule>
    <cfRule type="expression" dxfId="3" priority="45" stopIfTrue="1">
      <formula>A44=3</formula>
    </cfRule>
  </conditionalFormatting>
  <conditionalFormatting sqref="Q44:Q53">
    <cfRule type="expression" dxfId="2" priority="46" stopIfTrue="1">
      <formula>A44=1</formula>
    </cfRule>
    <cfRule type="expression" dxfId="1" priority="47" stopIfTrue="1">
      <formula>A44=2</formula>
    </cfRule>
    <cfRule type="expression" dxfId="0" priority="48" stopIfTrue="1">
      <formula>A44=3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2024-05-01T07:04:59Z</dcterms:created>
  <dcterms:modified xsi:type="dcterms:W3CDTF">2024-05-01T07:05:40Z</dcterms:modified>
</cp:coreProperties>
</file>