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АНАЛІЗИ 2024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</calcChain>
</file>

<file path=xl/sharedStrings.xml><?xml version="1.0" encoding="utf-8"?>
<sst xmlns="http://schemas.openxmlformats.org/spreadsheetml/2006/main" count="87" uniqueCount="87">
  <si>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</si>
  <si>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</si>
  <si>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</si>
  <si>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</si>
  <si>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</si>
  <si>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</si>
  <si>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</si>
  <si>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</si>
  <si>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</si>
  <si>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</si>
  <si>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</si>
  <si>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</si>
  <si>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</si>
  <si>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</si>
  <si>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</si>
  <si>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</si>
  <si>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</si>
  <si>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29.02.2024</t>
  </si>
  <si>
    <t>Станом на  01.03.2024</t>
  </si>
  <si>
    <t>Бюджет Старовижiвської селищної територiальної громади</t>
  </si>
  <si>
    <t>Загальний фонд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</si>
  <si>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</si>
  <si>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</si>
  <si>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</si>
  <si>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Інша діяльність у сфері державного управління</t>
  </si>
  <si>
    <t>0111010</t>
  </si>
  <si>
    <t>Надання дошкільної освіти</t>
  </si>
  <si>
    <t>0111021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</si>
  <si>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</si>
  <si>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</si>
  <si>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Надання загальної середньої освіти закладами загальної середньої освіти за рахунок освітньої субвенції</t>
  </si>
  <si>
    <t>0111070</t>
  </si>
  <si>
    <t>Надання позашкільної освіти закладами позашкільної освіти, заходи із позашкільної роботи з дітьми</t>
  </si>
  <si>
    <t>0111080</t>
  </si>
  <si>
    <t>Надання спеціалізованої освіти мистецькими школами</t>
  </si>
  <si>
    <t>0111141</t>
  </si>
  <si>
    <t>Забезпечення діяльності інших закладів у сфері освіти</t>
  </si>
  <si>
    <t>0111142</t>
  </si>
  <si>
    <t>Інші програми та заходи у сфері освіти</t>
  </si>
  <si>
    <t>0111151</t>
  </si>
  <si>
    <t>Забезпечення діяльності інклюзивно-ресурсних центрів за рахунок коштів місцевого бюджету</t>
  </si>
  <si>
    <t>0111152</t>
  </si>
  <si>
    <t>Забезпечення діяльності інклюзивно-ресурсних центрів за рахунок освітньої субвенції</t>
  </si>
  <si>
    <t>0112010</t>
  </si>
  <si>
    <t>Багатопрофільна стаціонарна медична допомога населенню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</si>
  <si>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</si>
  <si>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</si>
  <si>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0113032</t>
  </si>
  <si>
    <t>Надання пільг окремим категоріям громадян з оплати послуг зв`язку</t>
  </si>
  <si>
    <t>0113035</t>
  </si>
  <si>
    <t>Компенсаційні виплати за пільговий проїзд окремих категорій громадян на залізничному транспорті</t>
  </si>
  <si>
    <t>0113104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</si>
  <si>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</si>
  <si>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</si>
  <si>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</si>
  <si>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0113242</t>
  </si>
  <si>
    <t>Інші заходи у сфері соціального захисту і соціального забезпечення</t>
  </si>
  <si>
    <t>0114040</t>
  </si>
  <si>
    <t>Забезпечення діяльності музеїв i виставок</t>
  </si>
  <si>
    <t>0114060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</si>
  <si>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</si>
  <si>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</si>
  <si>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Інші заходи в галузі культури і мистецтва</t>
  </si>
  <si>
    <t>0115011</t>
  </si>
  <si>
    <t>Проведення навчально-тренувальних зборів і змагань з олімпійських видів спорту</t>
  </si>
  <si>
    <t>0116030</t>
  </si>
  <si>
    <t>Організація благоустрою населених пунктів</t>
  </si>
  <si>
    <t>0116084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</si>
  <si>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</si>
  <si>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</si>
  <si>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</si>
  <si>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0118110</t>
  </si>
  <si>
    <t>Заходи із запобігання та ліквідації надзвичайних ситуацій та наслідків стихійного лиха</t>
  </si>
  <si>
    <t>0118220</t>
  </si>
  <si>
    <t>Заходи та роботи з мобілізаційної підготовки місцевого значення</t>
  </si>
  <si>
    <t>0118230</t>
  </si>
  <si>
    <t>Інші заходи громадського порядку та безпеки</t>
  </si>
  <si>
    <t>0118240</t>
  </si>
  <si>
    <t>Заходи та роботи з територіальної оборони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</si>
  <si>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</si>
  <si>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</si>
  <si>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</si>
  <si>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Резервний фонд місцевого бюджету</t>
  </si>
  <si>
    <t>3719770</t>
  </si>
  <si>
    <t>Інші субвенції з місцевого бюджету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</si>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</sst>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topLeftCell="B1" workbookViewId="0">
      <selection activeCell="K11" sqref="K11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1" t="s">
        <v>19</v>
      </c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B4" s="11" t="s">
        <v>18</v>
      </c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ht="51" x14ac:dyDescent="0.2">
      <c r="A7" s="15">
        <v>0</v>
      </c>
      <c r="B7" s="16" t="s">
        <v>21</v>
      </c>
      <c r="C7" s="17" t="s">
        <v>22</v>
      </c>
      <c r="D7" s="18">
        <v>14512400</v>
      </c>
      <c r="E7" s="18">
        <v>14512400</v>
      </c>
      <c r="F7" s="18">
        <v>3027950</v>
      </c>
      <c r="G7" s="18">
        <v>2306377.31</v>
      </c>
      <c r="H7" s="18">
        <v>0</v>
      </c>
      <c r="I7" s="18">
        <v>2259765.79</v>
      </c>
      <c r="J7" s="18">
        <v>46611.519999999997</v>
      </c>
      <c r="K7" s="18">
        <v>8500</v>
      </c>
      <c r="L7" s="19">
        <f t="shared" ref="L7:L39" si="0">F7-G7</f>
        <v>721572.69</v>
      </c>
      <c r="M7" s="19">
        <f t="shared" ref="M7:M39" si="1">E7-G7</f>
        <v>12206022.689999999</v>
      </c>
      <c r="N7" s="19">
        <f t="shared" ref="N7:N39" si="2">IF(F7=0,0,(G7/F7)*100)</f>
        <v>76.169596922009944</v>
      </c>
      <c r="O7" s="19">
        <f t="shared" ref="O7:O39" si="3">E7-I7</f>
        <v>12252634.210000001</v>
      </c>
      <c r="P7" s="19">
        <f t="shared" ref="P7:P39" si="4">F7-I7</f>
        <v>768184.21</v>
      </c>
      <c r="Q7" s="19">
        <f t="shared" ref="Q7:Q39" si="5">IF(F7=0,0,(I7/F7)*100)</f>
        <v>74.630221436945789</v>
      </c>
      <c r="R7" s="8"/>
    </row>
    <row r="8" spans="1:18" x14ac:dyDescent="0.2">
      <c r="A8" s="15">
        <v>0</v>
      </c>
      <c r="B8" s="16" t="s">
        <v>23</v>
      </c>
      <c r="C8" s="17" t="s">
        <v>24</v>
      </c>
      <c r="D8" s="18">
        <v>121600</v>
      </c>
      <c r="E8" s="18">
        <v>295800</v>
      </c>
      <c r="F8" s="18">
        <v>49460</v>
      </c>
      <c r="G8" s="18">
        <v>28522.18</v>
      </c>
      <c r="H8" s="18">
        <v>0</v>
      </c>
      <c r="I8" s="18">
        <v>28299.119999999999</v>
      </c>
      <c r="J8" s="18">
        <v>223.06</v>
      </c>
      <c r="K8" s="18">
        <v>0</v>
      </c>
      <c r="L8" s="19">
        <f t="shared" si="0"/>
        <v>20937.82</v>
      </c>
      <c r="M8" s="19">
        <f t="shared" si="1"/>
        <v>267277.82</v>
      </c>
      <c r="N8" s="19">
        <f t="shared" si="2"/>
        <v>57.667165386170652</v>
      </c>
      <c r="O8" s="19">
        <f t="shared" si="3"/>
        <v>267500.88</v>
      </c>
      <c r="P8" s="19">
        <f t="shared" si="4"/>
        <v>21160.880000000001</v>
      </c>
      <c r="Q8" s="19">
        <f t="shared" si="5"/>
        <v>57.216174686615439</v>
      </c>
      <c r="R8" s="8"/>
    </row>
    <row r="9" spans="1:18" x14ac:dyDescent="0.2">
      <c r="A9" s="15">
        <v>0</v>
      </c>
      <c r="B9" s="16" t="s">
        <v>25</v>
      </c>
      <c r="C9" s="17" t="s">
        <v>26</v>
      </c>
      <c r="D9" s="18">
        <v>12587550</v>
      </c>
      <c r="E9" s="18">
        <v>12587550</v>
      </c>
      <c r="F9" s="18">
        <v>2550500</v>
      </c>
      <c r="G9" s="18">
        <v>2285344.4200000004</v>
      </c>
      <c r="H9" s="18">
        <v>0</v>
      </c>
      <c r="I9" s="18">
        <v>2283204.4200000004</v>
      </c>
      <c r="J9" s="18">
        <v>2140</v>
      </c>
      <c r="K9" s="18">
        <v>2140</v>
      </c>
      <c r="L9" s="19">
        <f t="shared" si="0"/>
        <v>265155.57999999961</v>
      </c>
      <c r="M9" s="19">
        <f t="shared" si="1"/>
        <v>10302205.58</v>
      </c>
      <c r="N9" s="19">
        <f t="shared" si="2"/>
        <v>89.603780435208805</v>
      </c>
      <c r="O9" s="19">
        <f t="shared" si="3"/>
        <v>10304345.58</v>
      </c>
      <c r="P9" s="19">
        <f t="shared" si="4"/>
        <v>267295.57999999961</v>
      </c>
      <c r="Q9" s="19">
        <f t="shared" si="5"/>
        <v>89.519875318564999</v>
      </c>
      <c r="R9" s="8"/>
    </row>
    <row r="10" spans="1:18" ht="38.25" x14ac:dyDescent="0.2">
      <c r="A10" s="15">
        <v>0</v>
      </c>
      <c r="B10" s="16" t="s">
        <v>27</v>
      </c>
      <c r="C10" s="17" t="s">
        <v>28</v>
      </c>
      <c r="D10" s="18">
        <v>15904730</v>
      </c>
      <c r="E10" s="18">
        <v>15904730</v>
      </c>
      <c r="F10" s="18">
        <v>4712000</v>
      </c>
      <c r="G10" s="18">
        <v>3210200.16</v>
      </c>
      <c r="H10" s="18">
        <v>0</v>
      </c>
      <c r="I10" s="18">
        <v>3160254.9600000004</v>
      </c>
      <c r="J10" s="18">
        <v>49945.2</v>
      </c>
      <c r="K10" s="18">
        <v>48758.2</v>
      </c>
      <c r="L10" s="19">
        <f t="shared" si="0"/>
        <v>1501799.8399999999</v>
      </c>
      <c r="M10" s="19">
        <f t="shared" si="1"/>
        <v>12694529.84</v>
      </c>
      <c r="N10" s="19">
        <f t="shared" si="2"/>
        <v>68.12818675721563</v>
      </c>
      <c r="O10" s="19">
        <f t="shared" si="3"/>
        <v>12744475.039999999</v>
      </c>
      <c r="P10" s="19">
        <f t="shared" si="4"/>
        <v>1551745.0399999996</v>
      </c>
      <c r="Q10" s="19">
        <f t="shared" si="5"/>
        <v>67.068229202037372</v>
      </c>
      <c r="R10" s="8"/>
    </row>
    <row r="11" spans="1:18" ht="38.25" x14ac:dyDescent="0.2">
      <c r="A11" s="15">
        <v>0</v>
      </c>
      <c r="B11" s="16" t="s">
        <v>29</v>
      </c>
      <c r="C11" s="17" t="s">
        <v>30</v>
      </c>
      <c r="D11" s="18">
        <v>49698000</v>
      </c>
      <c r="E11" s="18">
        <v>49698000</v>
      </c>
      <c r="F11" s="18">
        <v>7214300</v>
      </c>
      <c r="G11" s="18">
        <v>7214300</v>
      </c>
      <c r="H11" s="18">
        <v>0</v>
      </c>
      <c r="I11" s="18">
        <v>7214300</v>
      </c>
      <c r="J11" s="18">
        <v>0</v>
      </c>
      <c r="K11" s="18">
        <v>488965.79000000004</v>
      </c>
      <c r="L11" s="19">
        <f t="shared" si="0"/>
        <v>0</v>
      </c>
      <c r="M11" s="19">
        <f t="shared" si="1"/>
        <v>42483700</v>
      </c>
      <c r="N11" s="19">
        <f t="shared" si="2"/>
        <v>100</v>
      </c>
      <c r="O11" s="19">
        <f t="shared" si="3"/>
        <v>42483700</v>
      </c>
      <c r="P11" s="19">
        <f t="shared" si="4"/>
        <v>0</v>
      </c>
      <c r="Q11" s="19">
        <f t="shared" si="5"/>
        <v>100</v>
      </c>
      <c r="R11" s="8"/>
    </row>
    <row r="12" spans="1:18" ht="25.5" x14ac:dyDescent="0.2">
      <c r="A12" s="15">
        <v>0</v>
      </c>
      <c r="B12" s="16" t="s">
        <v>31</v>
      </c>
      <c r="C12" s="17" t="s">
        <v>32</v>
      </c>
      <c r="D12" s="18">
        <v>3530200</v>
      </c>
      <c r="E12" s="18">
        <v>3530200</v>
      </c>
      <c r="F12" s="18">
        <v>771500</v>
      </c>
      <c r="G12" s="18">
        <v>417427.55000000005</v>
      </c>
      <c r="H12" s="18">
        <v>0</v>
      </c>
      <c r="I12" s="18">
        <v>412387.55000000005</v>
      </c>
      <c r="J12" s="18">
        <v>5040</v>
      </c>
      <c r="K12" s="18">
        <v>5040</v>
      </c>
      <c r="L12" s="19">
        <f t="shared" si="0"/>
        <v>354072.44999999995</v>
      </c>
      <c r="M12" s="19">
        <f t="shared" si="1"/>
        <v>3112772.45</v>
      </c>
      <c r="N12" s="19">
        <f t="shared" si="2"/>
        <v>54.105968891769287</v>
      </c>
      <c r="O12" s="19">
        <f t="shared" si="3"/>
        <v>3117812.45</v>
      </c>
      <c r="P12" s="19">
        <f t="shared" si="4"/>
        <v>359112.44999999995</v>
      </c>
      <c r="Q12" s="19">
        <f t="shared" si="5"/>
        <v>53.452696046662354</v>
      </c>
      <c r="R12" s="8"/>
    </row>
    <row r="13" spans="1:18" x14ac:dyDescent="0.2">
      <c r="A13" s="15">
        <v>0</v>
      </c>
      <c r="B13" s="16" t="s">
        <v>33</v>
      </c>
      <c r="C13" s="17" t="s">
        <v>34</v>
      </c>
      <c r="D13" s="18">
        <v>1954500</v>
      </c>
      <c r="E13" s="18">
        <v>1954500</v>
      </c>
      <c r="F13" s="18">
        <v>334800</v>
      </c>
      <c r="G13" s="18">
        <v>267211.92000000004</v>
      </c>
      <c r="H13" s="18">
        <v>0</v>
      </c>
      <c r="I13" s="18">
        <v>267211.92000000004</v>
      </c>
      <c r="J13" s="18">
        <v>0</v>
      </c>
      <c r="K13" s="18">
        <v>0</v>
      </c>
      <c r="L13" s="19">
        <f t="shared" si="0"/>
        <v>67588.079999999958</v>
      </c>
      <c r="M13" s="19">
        <f t="shared" si="1"/>
        <v>1687288.08</v>
      </c>
      <c r="N13" s="19">
        <f t="shared" si="2"/>
        <v>79.812401433691775</v>
      </c>
      <c r="O13" s="19">
        <f t="shared" si="3"/>
        <v>1687288.08</v>
      </c>
      <c r="P13" s="19">
        <f t="shared" si="4"/>
        <v>67588.079999999958</v>
      </c>
      <c r="Q13" s="19">
        <f t="shared" si="5"/>
        <v>79.812401433691775</v>
      </c>
      <c r="R13" s="8"/>
    </row>
    <row r="14" spans="1:18" x14ac:dyDescent="0.2">
      <c r="A14" s="15">
        <v>0</v>
      </c>
      <c r="B14" s="16" t="s">
        <v>35</v>
      </c>
      <c r="C14" s="17" t="s">
        <v>36</v>
      </c>
      <c r="D14" s="18">
        <v>995900</v>
      </c>
      <c r="E14" s="18">
        <v>995900</v>
      </c>
      <c r="F14" s="18">
        <v>244900</v>
      </c>
      <c r="G14" s="18">
        <v>199588.79</v>
      </c>
      <c r="H14" s="18">
        <v>0</v>
      </c>
      <c r="I14" s="18">
        <v>199588.79</v>
      </c>
      <c r="J14" s="18">
        <v>0</v>
      </c>
      <c r="K14" s="18">
        <v>0</v>
      </c>
      <c r="L14" s="19">
        <f t="shared" si="0"/>
        <v>45311.209999999992</v>
      </c>
      <c r="M14" s="19">
        <f t="shared" si="1"/>
        <v>796311.21</v>
      </c>
      <c r="N14" s="19">
        <f t="shared" si="2"/>
        <v>81.498076766026955</v>
      </c>
      <c r="O14" s="19">
        <f t="shared" si="3"/>
        <v>796311.21</v>
      </c>
      <c r="P14" s="19">
        <f t="shared" si="4"/>
        <v>45311.209999999992</v>
      </c>
      <c r="Q14" s="19">
        <f t="shared" si="5"/>
        <v>81.498076766026955</v>
      </c>
      <c r="R14" s="8"/>
    </row>
    <row r="15" spans="1:18" x14ac:dyDescent="0.2">
      <c r="A15" s="15">
        <v>0</v>
      </c>
      <c r="B15" s="16" t="s">
        <v>37</v>
      </c>
      <c r="C15" s="17" t="s">
        <v>38</v>
      </c>
      <c r="D15" s="18">
        <v>5430</v>
      </c>
      <c r="E15" s="18">
        <v>5430</v>
      </c>
      <c r="F15" s="18">
        <v>3620</v>
      </c>
      <c r="G15" s="18">
        <v>1810</v>
      </c>
      <c r="H15" s="18">
        <v>0</v>
      </c>
      <c r="I15" s="18">
        <v>1810</v>
      </c>
      <c r="J15" s="18">
        <v>0</v>
      </c>
      <c r="K15" s="18">
        <v>0</v>
      </c>
      <c r="L15" s="19">
        <f t="shared" si="0"/>
        <v>1810</v>
      </c>
      <c r="M15" s="19">
        <f t="shared" si="1"/>
        <v>3620</v>
      </c>
      <c r="N15" s="19">
        <f t="shared" si="2"/>
        <v>50</v>
      </c>
      <c r="O15" s="19">
        <f t="shared" si="3"/>
        <v>3620</v>
      </c>
      <c r="P15" s="19">
        <f t="shared" si="4"/>
        <v>1810</v>
      </c>
      <c r="Q15" s="19">
        <f t="shared" si="5"/>
        <v>50</v>
      </c>
      <c r="R15" s="8"/>
    </row>
    <row r="16" spans="1:18" ht="25.5" x14ac:dyDescent="0.2">
      <c r="A16" s="15">
        <v>0</v>
      </c>
      <c r="B16" s="16" t="s">
        <v>39</v>
      </c>
      <c r="C16" s="17" t="s">
        <v>40</v>
      </c>
      <c r="D16" s="18">
        <v>48100</v>
      </c>
      <c r="E16" s="18">
        <v>93200</v>
      </c>
      <c r="F16" s="18">
        <v>29480</v>
      </c>
      <c r="G16" s="18">
        <v>3122.26</v>
      </c>
      <c r="H16" s="18">
        <v>0</v>
      </c>
      <c r="I16" s="18">
        <v>2772.26</v>
      </c>
      <c r="J16" s="18">
        <v>350</v>
      </c>
      <c r="K16" s="18">
        <v>350</v>
      </c>
      <c r="L16" s="19">
        <f t="shared" si="0"/>
        <v>26357.739999999998</v>
      </c>
      <c r="M16" s="19">
        <f t="shared" si="1"/>
        <v>90077.74</v>
      </c>
      <c r="N16" s="19">
        <f t="shared" si="2"/>
        <v>10.59111261872456</v>
      </c>
      <c r="O16" s="19">
        <f t="shared" si="3"/>
        <v>90427.74</v>
      </c>
      <c r="P16" s="19">
        <f t="shared" si="4"/>
        <v>26707.739999999998</v>
      </c>
      <c r="Q16" s="19">
        <f t="shared" si="5"/>
        <v>9.4038670284938952</v>
      </c>
      <c r="R16" s="8"/>
    </row>
    <row r="17" spans="1:18" ht="25.5" x14ac:dyDescent="0.2">
      <c r="A17" s="15">
        <v>0</v>
      </c>
      <c r="B17" s="16" t="s">
        <v>41</v>
      </c>
      <c r="C17" s="17" t="s">
        <v>42</v>
      </c>
      <c r="D17" s="18">
        <v>2343100</v>
      </c>
      <c r="E17" s="18">
        <v>2343100</v>
      </c>
      <c r="F17" s="18">
        <v>340200</v>
      </c>
      <c r="G17" s="18">
        <v>311439.92</v>
      </c>
      <c r="H17" s="18">
        <v>0</v>
      </c>
      <c r="I17" s="18">
        <v>311439.92</v>
      </c>
      <c r="J17" s="18">
        <v>0</v>
      </c>
      <c r="K17" s="18">
        <v>0</v>
      </c>
      <c r="L17" s="19">
        <f t="shared" si="0"/>
        <v>28760.080000000016</v>
      </c>
      <c r="M17" s="19">
        <f t="shared" si="1"/>
        <v>2031660.08</v>
      </c>
      <c r="N17" s="19">
        <f t="shared" si="2"/>
        <v>91.546125808348023</v>
      </c>
      <c r="O17" s="19">
        <f t="shared" si="3"/>
        <v>2031660.08</v>
      </c>
      <c r="P17" s="19">
        <f t="shared" si="4"/>
        <v>28760.080000000016</v>
      </c>
      <c r="Q17" s="19">
        <f t="shared" si="5"/>
        <v>91.546125808348023</v>
      </c>
      <c r="R17" s="8"/>
    </row>
    <row r="18" spans="1:18" ht="25.5" x14ac:dyDescent="0.2">
      <c r="A18" s="15">
        <v>0</v>
      </c>
      <c r="B18" s="16" t="s">
        <v>43</v>
      </c>
      <c r="C18" s="17" t="s">
        <v>44</v>
      </c>
      <c r="D18" s="18">
        <v>1654800</v>
      </c>
      <c r="E18" s="18">
        <v>1654800</v>
      </c>
      <c r="F18" s="18">
        <v>1200000</v>
      </c>
      <c r="G18" s="18">
        <v>991938.61</v>
      </c>
      <c r="H18" s="18">
        <v>0</v>
      </c>
      <c r="I18" s="18">
        <v>991938.61</v>
      </c>
      <c r="J18" s="18">
        <v>0</v>
      </c>
      <c r="K18" s="18">
        <v>0</v>
      </c>
      <c r="L18" s="19">
        <f t="shared" si="0"/>
        <v>208061.39</v>
      </c>
      <c r="M18" s="19">
        <f t="shared" si="1"/>
        <v>662861.39</v>
      </c>
      <c r="N18" s="19">
        <f t="shared" si="2"/>
        <v>82.661550833333337</v>
      </c>
      <c r="O18" s="19">
        <f t="shared" si="3"/>
        <v>662861.39</v>
      </c>
      <c r="P18" s="19">
        <f t="shared" si="4"/>
        <v>208061.39</v>
      </c>
      <c r="Q18" s="19">
        <f t="shared" si="5"/>
        <v>82.661550833333337</v>
      </c>
      <c r="R18" s="8"/>
    </row>
    <row r="19" spans="1:18" ht="38.25" x14ac:dyDescent="0.2">
      <c r="A19" s="15">
        <v>0</v>
      </c>
      <c r="B19" s="16" t="s">
        <v>45</v>
      </c>
      <c r="C19" s="17" t="s">
        <v>46</v>
      </c>
      <c r="D19" s="18">
        <v>1124800</v>
      </c>
      <c r="E19" s="18">
        <v>1251640</v>
      </c>
      <c r="F19" s="18">
        <v>358640</v>
      </c>
      <c r="G19" s="18">
        <v>165562.29999999999</v>
      </c>
      <c r="H19" s="18">
        <v>0</v>
      </c>
      <c r="I19" s="18">
        <v>165562.29999999999</v>
      </c>
      <c r="J19" s="18">
        <v>0</v>
      </c>
      <c r="K19" s="18">
        <v>0</v>
      </c>
      <c r="L19" s="19">
        <f t="shared" si="0"/>
        <v>193077.7</v>
      </c>
      <c r="M19" s="19">
        <f t="shared" si="1"/>
        <v>1086077.7</v>
      </c>
      <c r="N19" s="19">
        <f t="shared" si="2"/>
        <v>46.163924827124688</v>
      </c>
      <c r="O19" s="19">
        <f t="shared" si="3"/>
        <v>1086077.7</v>
      </c>
      <c r="P19" s="19">
        <f t="shared" si="4"/>
        <v>193077.7</v>
      </c>
      <c r="Q19" s="19">
        <f t="shared" si="5"/>
        <v>46.163924827124688</v>
      </c>
      <c r="R19" s="8"/>
    </row>
    <row r="20" spans="1:18" ht="25.5" x14ac:dyDescent="0.2">
      <c r="A20" s="15">
        <v>0</v>
      </c>
      <c r="B20" s="16" t="s">
        <v>47</v>
      </c>
      <c r="C20" s="17" t="s">
        <v>48</v>
      </c>
      <c r="D20" s="18">
        <v>3000</v>
      </c>
      <c r="E20" s="18">
        <v>3000</v>
      </c>
      <c r="F20" s="18">
        <v>500</v>
      </c>
      <c r="G20" s="18">
        <v>168.98</v>
      </c>
      <c r="H20" s="18">
        <v>0</v>
      </c>
      <c r="I20" s="18">
        <v>168.98</v>
      </c>
      <c r="J20" s="18">
        <v>0</v>
      </c>
      <c r="K20" s="18">
        <v>0</v>
      </c>
      <c r="L20" s="19">
        <f t="shared" si="0"/>
        <v>331.02</v>
      </c>
      <c r="M20" s="19">
        <f t="shared" si="1"/>
        <v>2831.02</v>
      </c>
      <c r="N20" s="19">
        <f t="shared" si="2"/>
        <v>33.795999999999999</v>
      </c>
      <c r="O20" s="19">
        <f t="shared" si="3"/>
        <v>2831.02</v>
      </c>
      <c r="P20" s="19">
        <f t="shared" si="4"/>
        <v>331.02</v>
      </c>
      <c r="Q20" s="19">
        <f t="shared" si="5"/>
        <v>33.795999999999999</v>
      </c>
      <c r="R20" s="8"/>
    </row>
    <row r="21" spans="1:18" ht="25.5" x14ac:dyDescent="0.2">
      <c r="A21" s="15">
        <v>0</v>
      </c>
      <c r="B21" s="16" t="s">
        <v>49</v>
      </c>
      <c r="C21" s="17" t="s">
        <v>50</v>
      </c>
      <c r="D21" s="18">
        <v>110000</v>
      </c>
      <c r="E21" s="18">
        <v>110000</v>
      </c>
      <c r="F21" s="18">
        <v>24000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9">
        <f t="shared" si="0"/>
        <v>24000</v>
      </c>
      <c r="M21" s="19">
        <f t="shared" si="1"/>
        <v>110000</v>
      </c>
      <c r="N21" s="19">
        <f t="shared" si="2"/>
        <v>0</v>
      </c>
      <c r="O21" s="19">
        <f t="shared" si="3"/>
        <v>110000</v>
      </c>
      <c r="P21" s="19">
        <f t="shared" si="4"/>
        <v>24000</v>
      </c>
      <c r="Q21" s="19">
        <f t="shared" si="5"/>
        <v>0</v>
      </c>
      <c r="R21" s="8"/>
    </row>
    <row r="22" spans="1:18" ht="51" x14ac:dyDescent="0.2">
      <c r="A22" s="15">
        <v>0</v>
      </c>
      <c r="B22" s="16" t="s">
        <v>51</v>
      </c>
      <c r="C22" s="17" t="s">
        <v>52</v>
      </c>
      <c r="D22" s="18">
        <v>1574650</v>
      </c>
      <c r="E22" s="18">
        <v>1574650</v>
      </c>
      <c r="F22" s="18">
        <v>232620</v>
      </c>
      <c r="G22" s="18">
        <v>176294.56</v>
      </c>
      <c r="H22" s="18">
        <v>0</v>
      </c>
      <c r="I22" s="18">
        <v>176294.56</v>
      </c>
      <c r="J22" s="18">
        <v>0</v>
      </c>
      <c r="K22" s="18">
        <v>0</v>
      </c>
      <c r="L22" s="19">
        <f t="shared" si="0"/>
        <v>56325.440000000002</v>
      </c>
      <c r="M22" s="19">
        <f t="shared" si="1"/>
        <v>1398355.44</v>
      </c>
      <c r="N22" s="19">
        <f t="shared" si="2"/>
        <v>75.786501590576904</v>
      </c>
      <c r="O22" s="19">
        <f t="shared" si="3"/>
        <v>1398355.44</v>
      </c>
      <c r="P22" s="19">
        <f t="shared" si="4"/>
        <v>56325.440000000002</v>
      </c>
      <c r="Q22" s="19">
        <f t="shared" si="5"/>
        <v>75.786501590576904</v>
      </c>
      <c r="R22" s="8"/>
    </row>
    <row r="23" spans="1:18" ht="63.75" x14ac:dyDescent="0.2">
      <c r="A23" s="15">
        <v>0</v>
      </c>
      <c r="B23" s="16" t="s">
        <v>53</v>
      </c>
      <c r="C23" s="17" t="s">
        <v>54</v>
      </c>
      <c r="D23" s="18">
        <v>264000</v>
      </c>
      <c r="E23" s="18">
        <v>264000</v>
      </c>
      <c r="F23" s="18">
        <v>50800</v>
      </c>
      <c r="G23" s="18">
        <v>23348.75</v>
      </c>
      <c r="H23" s="18">
        <v>0</v>
      </c>
      <c r="I23" s="18">
        <v>23348.75</v>
      </c>
      <c r="J23" s="18">
        <v>0</v>
      </c>
      <c r="K23" s="18">
        <v>0</v>
      </c>
      <c r="L23" s="19">
        <f t="shared" si="0"/>
        <v>27451.25</v>
      </c>
      <c r="M23" s="19">
        <f t="shared" si="1"/>
        <v>240651.25</v>
      </c>
      <c r="N23" s="19">
        <f t="shared" si="2"/>
        <v>45.962106299212593</v>
      </c>
      <c r="O23" s="19">
        <f t="shared" si="3"/>
        <v>240651.25</v>
      </c>
      <c r="P23" s="19">
        <f t="shared" si="4"/>
        <v>27451.25</v>
      </c>
      <c r="Q23" s="19">
        <f t="shared" si="5"/>
        <v>45.962106299212593</v>
      </c>
      <c r="R23" s="8"/>
    </row>
    <row r="24" spans="1:18" ht="25.5" x14ac:dyDescent="0.2">
      <c r="A24" s="15">
        <v>0</v>
      </c>
      <c r="B24" s="16" t="s">
        <v>55</v>
      </c>
      <c r="C24" s="17" t="s">
        <v>56</v>
      </c>
      <c r="D24" s="18">
        <v>560000</v>
      </c>
      <c r="E24" s="18">
        <v>560000</v>
      </c>
      <c r="F24" s="18">
        <v>40000</v>
      </c>
      <c r="G24" s="18">
        <v>16100</v>
      </c>
      <c r="H24" s="18">
        <v>0</v>
      </c>
      <c r="I24" s="18">
        <v>16100</v>
      </c>
      <c r="J24" s="18">
        <v>0</v>
      </c>
      <c r="K24" s="18">
        <v>0</v>
      </c>
      <c r="L24" s="19">
        <f t="shared" si="0"/>
        <v>23900</v>
      </c>
      <c r="M24" s="19">
        <f t="shared" si="1"/>
        <v>543900</v>
      </c>
      <c r="N24" s="19">
        <f t="shared" si="2"/>
        <v>40.25</v>
      </c>
      <c r="O24" s="19">
        <f t="shared" si="3"/>
        <v>543900</v>
      </c>
      <c r="P24" s="19">
        <f t="shared" si="4"/>
        <v>23900</v>
      </c>
      <c r="Q24" s="19">
        <f t="shared" si="5"/>
        <v>40.25</v>
      </c>
      <c r="R24" s="8"/>
    </row>
    <row r="25" spans="1:18" x14ac:dyDescent="0.2">
      <c r="A25" s="15">
        <v>0</v>
      </c>
      <c r="B25" s="16" t="s">
        <v>57</v>
      </c>
      <c r="C25" s="17" t="s">
        <v>58</v>
      </c>
      <c r="D25" s="18">
        <v>274300</v>
      </c>
      <c r="E25" s="18">
        <v>274300</v>
      </c>
      <c r="F25" s="18">
        <v>40400</v>
      </c>
      <c r="G25" s="18">
        <v>38922.479999999996</v>
      </c>
      <c r="H25" s="18">
        <v>0</v>
      </c>
      <c r="I25" s="18">
        <v>38922.479999999996</v>
      </c>
      <c r="J25" s="18">
        <v>0</v>
      </c>
      <c r="K25" s="18">
        <v>0</v>
      </c>
      <c r="L25" s="19">
        <f t="shared" si="0"/>
        <v>1477.5200000000041</v>
      </c>
      <c r="M25" s="19">
        <f t="shared" si="1"/>
        <v>235377.52000000002</v>
      </c>
      <c r="N25" s="19">
        <f t="shared" si="2"/>
        <v>96.342772277227724</v>
      </c>
      <c r="O25" s="19">
        <f t="shared" si="3"/>
        <v>235377.52000000002</v>
      </c>
      <c r="P25" s="19">
        <f t="shared" si="4"/>
        <v>1477.5200000000041</v>
      </c>
      <c r="Q25" s="19">
        <f t="shared" si="5"/>
        <v>96.342772277227724</v>
      </c>
      <c r="R25" s="8"/>
    </row>
    <row r="26" spans="1:18" ht="25.5" x14ac:dyDescent="0.2">
      <c r="A26" s="15">
        <v>0</v>
      </c>
      <c r="B26" s="16" t="s">
        <v>59</v>
      </c>
      <c r="C26" s="17" t="s">
        <v>60</v>
      </c>
      <c r="D26" s="18">
        <v>2967100</v>
      </c>
      <c r="E26" s="18">
        <v>2967100</v>
      </c>
      <c r="F26" s="18">
        <v>471940</v>
      </c>
      <c r="G26" s="18">
        <v>370888.47</v>
      </c>
      <c r="H26" s="18">
        <v>0</v>
      </c>
      <c r="I26" s="18">
        <v>370888.47</v>
      </c>
      <c r="J26" s="18">
        <v>0</v>
      </c>
      <c r="K26" s="18">
        <v>0</v>
      </c>
      <c r="L26" s="19">
        <f t="shared" si="0"/>
        <v>101051.53000000003</v>
      </c>
      <c r="M26" s="19">
        <f t="shared" si="1"/>
        <v>2596211.5300000003</v>
      </c>
      <c r="N26" s="19">
        <f t="shared" si="2"/>
        <v>78.588055685044694</v>
      </c>
      <c r="O26" s="19">
        <f t="shared" si="3"/>
        <v>2596211.5300000003</v>
      </c>
      <c r="P26" s="19">
        <f t="shared" si="4"/>
        <v>101051.53000000003</v>
      </c>
      <c r="Q26" s="19">
        <f t="shared" si="5"/>
        <v>78.588055685044694</v>
      </c>
      <c r="R26" s="8"/>
    </row>
    <row r="27" spans="1:18" x14ac:dyDescent="0.2">
      <c r="A27" s="15">
        <v>0</v>
      </c>
      <c r="B27" s="16" t="s">
        <v>61</v>
      </c>
      <c r="C27" s="17" t="s">
        <v>62</v>
      </c>
      <c r="D27" s="18">
        <v>50000</v>
      </c>
      <c r="E27" s="18">
        <v>50000</v>
      </c>
      <c r="F27" s="18">
        <v>5000</v>
      </c>
      <c r="G27" s="18">
        <v>1600</v>
      </c>
      <c r="H27" s="18">
        <v>0</v>
      </c>
      <c r="I27" s="18">
        <v>1600</v>
      </c>
      <c r="J27" s="18">
        <v>0</v>
      </c>
      <c r="K27" s="18">
        <v>0</v>
      </c>
      <c r="L27" s="19">
        <f t="shared" si="0"/>
        <v>3400</v>
      </c>
      <c r="M27" s="19">
        <f t="shared" si="1"/>
        <v>48400</v>
      </c>
      <c r="N27" s="19">
        <f t="shared" si="2"/>
        <v>32</v>
      </c>
      <c r="O27" s="19">
        <f t="shared" si="3"/>
        <v>48400</v>
      </c>
      <c r="P27" s="19">
        <f t="shared" si="4"/>
        <v>3400</v>
      </c>
      <c r="Q27" s="19">
        <f t="shared" si="5"/>
        <v>32</v>
      </c>
      <c r="R27" s="8"/>
    </row>
    <row r="28" spans="1:18" ht="25.5" x14ac:dyDescent="0.2">
      <c r="A28" s="15">
        <v>0</v>
      </c>
      <c r="B28" s="16" t="s">
        <v>63</v>
      </c>
      <c r="C28" s="17" t="s">
        <v>64</v>
      </c>
      <c r="D28" s="18">
        <v>100000</v>
      </c>
      <c r="E28" s="18">
        <v>100000</v>
      </c>
      <c r="F28" s="18">
        <v>20000</v>
      </c>
      <c r="G28" s="18">
        <v>8290</v>
      </c>
      <c r="H28" s="18">
        <v>0</v>
      </c>
      <c r="I28" s="18">
        <v>8290</v>
      </c>
      <c r="J28" s="18">
        <v>0</v>
      </c>
      <c r="K28" s="18">
        <v>0</v>
      </c>
      <c r="L28" s="19">
        <f t="shared" si="0"/>
        <v>11710</v>
      </c>
      <c r="M28" s="19">
        <f t="shared" si="1"/>
        <v>91710</v>
      </c>
      <c r="N28" s="19">
        <f t="shared" si="2"/>
        <v>41.449999999999996</v>
      </c>
      <c r="O28" s="19">
        <f t="shared" si="3"/>
        <v>91710</v>
      </c>
      <c r="P28" s="19">
        <f t="shared" si="4"/>
        <v>11710</v>
      </c>
      <c r="Q28" s="19">
        <f t="shared" si="5"/>
        <v>41.449999999999996</v>
      </c>
      <c r="R28" s="8"/>
    </row>
    <row r="29" spans="1:18" x14ac:dyDescent="0.2">
      <c r="A29" s="15">
        <v>0</v>
      </c>
      <c r="B29" s="16" t="s">
        <v>65</v>
      </c>
      <c r="C29" s="17" t="s">
        <v>66</v>
      </c>
      <c r="D29" s="18">
        <v>1620000</v>
      </c>
      <c r="E29" s="18">
        <v>1620000</v>
      </c>
      <c r="F29" s="18">
        <v>570000</v>
      </c>
      <c r="G29" s="18">
        <v>250311.5</v>
      </c>
      <c r="H29" s="18">
        <v>0</v>
      </c>
      <c r="I29" s="18">
        <v>250311.5</v>
      </c>
      <c r="J29" s="18">
        <v>0</v>
      </c>
      <c r="K29" s="18">
        <v>0</v>
      </c>
      <c r="L29" s="19">
        <f t="shared" si="0"/>
        <v>319688.5</v>
      </c>
      <c r="M29" s="19">
        <f t="shared" si="1"/>
        <v>1369688.5</v>
      </c>
      <c r="N29" s="19">
        <f t="shared" si="2"/>
        <v>43.914298245614034</v>
      </c>
      <c r="O29" s="19">
        <f t="shared" si="3"/>
        <v>1369688.5</v>
      </c>
      <c r="P29" s="19">
        <f t="shared" si="4"/>
        <v>319688.5</v>
      </c>
      <c r="Q29" s="19">
        <f t="shared" si="5"/>
        <v>43.914298245614034</v>
      </c>
      <c r="R29" s="8"/>
    </row>
    <row r="30" spans="1:18" ht="51" x14ac:dyDescent="0.2">
      <c r="A30" s="15">
        <v>0</v>
      </c>
      <c r="B30" s="16" t="s">
        <v>67</v>
      </c>
      <c r="C30" s="17" t="s">
        <v>68</v>
      </c>
      <c r="D30" s="18">
        <v>15600</v>
      </c>
      <c r="E30" s="18">
        <v>15600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9">
        <f t="shared" si="0"/>
        <v>0</v>
      </c>
      <c r="M30" s="19">
        <f t="shared" si="1"/>
        <v>15600</v>
      </c>
      <c r="N30" s="19">
        <f t="shared" si="2"/>
        <v>0</v>
      </c>
      <c r="O30" s="19">
        <f t="shared" si="3"/>
        <v>15600</v>
      </c>
      <c r="P30" s="19">
        <f t="shared" si="4"/>
        <v>0</v>
      </c>
      <c r="Q30" s="19">
        <f t="shared" si="5"/>
        <v>0</v>
      </c>
      <c r="R30" s="8"/>
    </row>
    <row r="31" spans="1:18" ht="38.25" x14ac:dyDescent="0.2">
      <c r="A31" s="15">
        <v>0</v>
      </c>
      <c r="B31" s="16" t="s">
        <v>69</v>
      </c>
      <c r="C31" s="17" t="s">
        <v>70</v>
      </c>
      <c r="D31" s="18">
        <v>300000</v>
      </c>
      <c r="E31" s="18">
        <v>300000</v>
      </c>
      <c r="F31" s="18">
        <v>200000</v>
      </c>
      <c r="G31" s="18">
        <v>87078.98</v>
      </c>
      <c r="H31" s="18">
        <v>0</v>
      </c>
      <c r="I31" s="18">
        <v>87078.98</v>
      </c>
      <c r="J31" s="18">
        <v>0</v>
      </c>
      <c r="K31" s="18">
        <v>0</v>
      </c>
      <c r="L31" s="19">
        <f t="shared" si="0"/>
        <v>112921.02</v>
      </c>
      <c r="M31" s="19">
        <f t="shared" si="1"/>
        <v>212921.02000000002</v>
      </c>
      <c r="N31" s="19">
        <f t="shared" si="2"/>
        <v>43.539490000000001</v>
      </c>
      <c r="O31" s="19">
        <f t="shared" si="3"/>
        <v>212921.02000000002</v>
      </c>
      <c r="P31" s="19">
        <f t="shared" si="4"/>
        <v>112921.02</v>
      </c>
      <c r="Q31" s="19">
        <f t="shared" si="5"/>
        <v>43.539490000000001</v>
      </c>
      <c r="R31" s="8"/>
    </row>
    <row r="32" spans="1:18" ht="25.5" x14ac:dyDescent="0.2">
      <c r="A32" s="15">
        <v>0</v>
      </c>
      <c r="B32" s="16" t="s">
        <v>71</v>
      </c>
      <c r="C32" s="17" t="s">
        <v>72</v>
      </c>
      <c r="D32" s="18">
        <v>30000</v>
      </c>
      <c r="E32" s="18">
        <v>30000</v>
      </c>
      <c r="F32" s="18">
        <v>5000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9">
        <f t="shared" si="0"/>
        <v>5000</v>
      </c>
      <c r="M32" s="19">
        <f t="shared" si="1"/>
        <v>30000</v>
      </c>
      <c r="N32" s="19">
        <f t="shared" si="2"/>
        <v>0</v>
      </c>
      <c r="O32" s="19">
        <f t="shared" si="3"/>
        <v>30000</v>
      </c>
      <c r="P32" s="19">
        <f t="shared" si="4"/>
        <v>5000</v>
      </c>
      <c r="Q32" s="19">
        <f t="shared" si="5"/>
        <v>0</v>
      </c>
      <c r="R32" s="8"/>
    </row>
    <row r="33" spans="1:18" ht="25.5" x14ac:dyDescent="0.2">
      <c r="A33" s="15">
        <v>0</v>
      </c>
      <c r="B33" s="16" t="s">
        <v>73</v>
      </c>
      <c r="C33" s="17" t="s">
        <v>74</v>
      </c>
      <c r="D33" s="18">
        <v>15000</v>
      </c>
      <c r="E33" s="18">
        <v>15000</v>
      </c>
      <c r="F33" s="18">
        <v>10000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9">
        <f t="shared" si="0"/>
        <v>10000</v>
      </c>
      <c r="M33" s="19">
        <f t="shared" si="1"/>
        <v>15000</v>
      </c>
      <c r="N33" s="19">
        <f t="shared" si="2"/>
        <v>0</v>
      </c>
      <c r="O33" s="19">
        <f t="shared" si="3"/>
        <v>15000</v>
      </c>
      <c r="P33" s="19">
        <f t="shared" si="4"/>
        <v>10000</v>
      </c>
      <c r="Q33" s="19">
        <f t="shared" si="5"/>
        <v>0</v>
      </c>
      <c r="R33" s="8"/>
    </row>
    <row r="34" spans="1:18" x14ac:dyDescent="0.2">
      <c r="A34" s="15">
        <v>0</v>
      </c>
      <c r="B34" s="16" t="s">
        <v>75</v>
      </c>
      <c r="C34" s="17" t="s">
        <v>76</v>
      </c>
      <c r="D34" s="18">
        <v>72000</v>
      </c>
      <c r="E34" s="18">
        <v>72000</v>
      </c>
      <c r="F34" s="18">
        <v>12000</v>
      </c>
      <c r="G34" s="18">
        <v>5660.48</v>
      </c>
      <c r="H34" s="18">
        <v>0</v>
      </c>
      <c r="I34" s="18">
        <v>5660.48</v>
      </c>
      <c r="J34" s="18">
        <v>0</v>
      </c>
      <c r="K34" s="18">
        <v>0</v>
      </c>
      <c r="L34" s="19">
        <f t="shared" si="0"/>
        <v>6339.52</v>
      </c>
      <c r="M34" s="19">
        <f t="shared" si="1"/>
        <v>66339.520000000004</v>
      </c>
      <c r="N34" s="19">
        <f t="shared" si="2"/>
        <v>47.170666666666662</v>
      </c>
      <c r="O34" s="19">
        <f t="shared" si="3"/>
        <v>66339.520000000004</v>
      </c>
      <c r="P34" s="19">
        <f t="shared" si="4"/>
        <v>6339.52</v>
      </c>
      <c r="Q34" s="19">
        <f t="shared" si="5"/>
        <v>47.170666666666662</v>
      </c>
      <c r="R34" s="8"/>
    </row>
    <row r="35" spans="1:18" x14ac:dyDescent="0.2">
      <c r="A35" s="15">
        <v>0</v>
      </c>
      <c r="B35" s="16" t="s">
        <v>77</v>
      </c>
      <c r="C35" s="17" t="s">
        <v>78</v>
      </c>
      <c r="D35" s="18">
        <v>850000</v>
      </c>
      <c r="E35" s="18">
        <v>850000</v>
      </c>
      <c r="F35" s="18">
        <v>560000</v>
      </c>
      <c r="G35" s="18">
        <v>253299.07000000004</v>
      </c>
      <c r="H35" s="18">
        <v>0</v>
      </c>
      <c r="I35" s="18">
        <v>253299.07000000004</v>
      </c>
      <c r="J35" s="18">
        <v>0</v>
      </c>
      <c r="K35" s="18">
        <v>0</v>
      </c>
      <c r="L35" s="19">
        <f t="shared" si="0"/>
        <v>306700.92999999993</v>
      </c>
      <c r="M35" s="19">
        <f t="shared" si="1"/>
        <v>596700.92999999993</v>
      </c>
      <c r="N35" s="19">
        <f t="shared" si="2"/>
        <v>45.231976785714288</v>
      </c>
      <c r="O35" s="19">
        <f t="shared" si="3"/>
        <v>596700.92999999993</v>
      </c>
      <c r="P35" s="19">
        <f t="shared" si="4"/>
        <v>306700.92999999993</v>
      </c>
      <c r="Q35" s="19">
        <f t="shared" si="5"/>
        <v>45.231976785714288</v>
      </c>
      <c r="R35" s="8"/>
    </row>
    <row r="36" spans="1:18" ht="25.5" x14ac:dyDescent="0.2">
      <c r="A36" s="15">
        <v>0</v>
      </c>
      <c r="B36" s="16" t="s">
        <v>79</v>
      </c>
      <c r="C36" s="17" t="s">
        <v>80</v>
      </c>
      <c r="D36" s="18">
        <v>1030140</v>
      </c>
      <c r="E36" s="18">
        <v>1030140</v>
      </c>
      <c r="F36" s="18">
        <v>166580</v>
      </c>
      <c r="G36" s="18">
        <v>146462.15</v>
      </c>
      <c r="H36" s="18">
        <v>0</v>
      </c>
      <c r="I36" s="18">
        <v>146462.15</v>
      </c>
      <c r="J36" s="18">
        <v>0</v>
      </c>
      <c r="K36" s="18">
        <v>0</v>
      </c>
      <c r="L36" s="19">
        <f t="shared" si="0"/>
        <v>20117.850000000006</v>
      </c>
      <c r="M36" s="19">
        <f t="shared" si="1"/>
        <v>883677.85</v>
      </c>
      <c r="N36" s="19">
        <f t="shared" si="2"/>
        <v>87.92300996518189</v>
      </c>
      <c r="O36" s="19">
        <f t="shared" si="3"/>
        <v>883677.85</v>
      </c>
      <c r="P36" s="19">
        <f t="shared" si="4"/>
        <v>20117.850000000006</v>
      </c>
      <c r="Q36" s="19">
        <f t="shared" si="5"/>
        <v>87.92300996518189</v>
      </c>
      <c r="R36" s="8"/>
    </row>
    <row r="37" spans="1:18" x14ac:dyDescent="0.2">
      <c r="A37" s="15">
        <v>0</v>
      </c>
      <c r="B37" s="16" t="s">
        <v>81</v>
      </c>
      <c r="C37" s="17" t="s">
        <v>82</v>
      </c>
      <c r="D37" s="18">
        <v>200000</v>
      </c>
      <c r="E37" s="18">
        <v>200000</v>
      </c>
      <c r="F37" s="18">
        <v>200000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9">
        <f t="shared" si="0"/>
        <v>200000</v>
      </c>
      <c r="M37" s="19">
        <f t="shared" si="1"/>
        <v>200000</v>
      </c>
      <c r="N37" s="19">
        <f t="shared" si="2"/>
        <v>0</v>
      </c>
      <c r="O37" s="19">
        <f t="shared" si="3"/>
        <v>200000</v>
      </c>
      <c r="P37" s="19">
        <f t="shared" si="4"/>
        <v>200000</v>
      </c>
      <c r="Q37" s="19">
        <f t="shared" si="5"/>
        <v>0</v>
      </c>
      <c r="R37" s="8"/>
    </row>
    <row r="38" spans="1:18" x14ac:dyDescent="0.2">
      <c r="A38" s="15">
        <v>0</v>
      </c>
      <c r="B38" s="16" t="s">
        <v>83</v>
      </c>
      <c r="C38" s="17" t="s">
        <v>84</v>
      </c>
      <c r="D38" s="18">
        <v>140000</v>
      </c>
      <c r="E38" s="18">
        <v>140000</v>
      </c>
      <c r="F38" s="18">
        <v>12000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9">
        <f t="shared" si="0"/>
        <v>12000</v>
      </c>
      <c r="M38" s="19">
        <f t="shared" si="1"/>
        <v>140000</v>
      </c>
      <c r="N38" s="19">
        <f t="shared" si="2"/>
        <v>0</v>
      </c>
      <c r="O38" s="19">
        <f t="shared" si="3"/>
        <v>140000</v>
      </c>
      <c r="P38" s="19">
        <f t="shared" si="4"/>
        <v>12000</v>
      </c>
      <c r="Q38" s="19">
        <f t="shared" si="5"/>
        <v>0</v>
      </c>
      <c r="R38" s="8"/>
    </row>
    <row r="39" spans="1:18" x14ac:dyDescent="0.2">
      <c r="A39" s="15">
        <v>1</v>
      </c>
      <c r="B39" s="16" t="s">
        <v>85</v>
      </c>
      <c r="C39" s="17" t="s">
        <v>86</v>
      </c>
      <c r="D39" s="18">
        <v>114656900</v>
      </c>
      <c r="E39" s="18">
        <v>115003040</v>
      </c>
      <c r="F39" s="18">
        <v>23458190</v>
      </c>
      <c r="G39" s="18">
        <v>18781270.840000004</v>
      </c>
      <c r="H39" s="18">
        <v>0</v>
      </c>
      <c r="I39" s="18">
        <v>18676961.060000002</v>
      </c>
      <c r="J39" s="18">
        <v>104309.78</v>
      </c>
      <c r="K39" s="18">
        <v>553753.99</v>
      </c>
      <c r="L39" s="19">
        <f t="shared" si="0"/>
        <v>4676919.1599999964</v>
      </c>
      <c r="M39" s="19">
        <f t="shared" si="1"/>
        <v>96221769.159999996</v>
      </c>
      <c r="N39" s="19">
        <f t="shared" si="2"/>
        <v>80.062744994392162</v>
      </c>
      <c r="O39" s="19">
        <f t="shared" si="3"/>
        <v>96326078.939999998</v>
      </c>
      <c r="P39" s="19">
        <f t="shared" si="4"/>
        <v>4781228.9399999976</v>
      </c>
      <c r="Q39" s="19">
        <f t="shared" si="5"/>
        <v>79.618082469278335</v>
      </c>
      <c r="R39" s="8"/>
    </row>
    <row r="41" spans="1:18" x14ac:dyDescent="0.2">
      <c r="B41" s="12"/>
      <c r="C41" s="10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9" hidden="1" x14ac:dyDescent="0.2"/>
  </sheetData>
  <mergeCells count="2">
    <mergeCell ref="B2:Q2"/>
    <mergeCell ref="B3:Q3"/>
  </mergeCells>
  <conditionalFormatting sqref="B7:B39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39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39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39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39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39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39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39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39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39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39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39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39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39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39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39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41:B50">
    <cfRule type="expression" dxfId="47" priority="1" stopIfTrue="1">
      <formula>A41=1</formula>
    </cfRule>
    <cfRule type="expression" dxfId="46" priority="2" stopIfTrue="1">
      <formula>A41=2</formula>
    </cfRule>
    <cfRule type="expression" dxfId="45" priority="3" stopIfTrue="1">
      <formula>A41=3</formula>
    </cfRule>
  </conditionalFormatting>
  <conditionalFormatting sqref="C41:C50">
    <cfRule type="expression" dxfId="44" priority="4" stopIfTrue="1">
      <formula>A41=1</formula>
    </cfRule>
    <cfRule type="expression" dxfId="43" priority="5" stopIfTrue="1">
      <formula>A41=2</formula>
    </cfRule>
    <cfRule type="expression" dxfId="42" priority="6" stopIfTrue="1">
      <formula>A41=3</formula>
    </cfRule>
  </conditionalFormatting>
  <conditionalFormatting sqref="D41:D50">
    <cfRule type="expression" dxfId="41" priority="7" stopIfTrue="1">
      <formula>A41=1</formula>
    </cfRule>
    <cfRule type="expression" dxfId="40" priority="8" stopIfTrue="1">
      <formula>A41=2</formula>
    </cfRule>
    <cfRule type="expression" dxfId="39" priority="9" stopIfTrue="1">
      <formula>A41=3</formula>
    </cfRule>
  </conditionalFormatting>
  <conditionalFormatting sqref="E41:E50">
    <cfRule type="expression" dxfId="38" priority="10" stopIfTrue="1">
      <formula>A41=1</formula>
    </cfRule>
    <cfRule type="expression" dxfId="37" priority="11" stopIfTrue="1">
      <formula>A41=2</formula>
    </cfRule>
    <cfRule type="expression" dxfId="36" priority="12" stopIfTrue="1">
      <formula>A41=3</formula>
    </cfRule>
  </conditionalFormatting>
  <conditionalFormatting sqref="F41:F50">
    <cfRule type="expression" dxfId="35" priority="13" stopIfTrue="1">
      <formula>A41=1</formula>
    </cfRule>
    <cfRule type="expression" dxfId="34" priority="14" stopIfTrue="1">
      <formula>A41=2</formula>
    </cfRule>
    <cfRule type="expression" dxfId="33" priority="15" stopIfTrue="1">
      <formula>A41=3</formula>
    </cfRule>
  </conditionalFormatting>
  <conditionalFormatting sqref="G41:G50">
    <cfRule type="expression" dxfId="32" priority="16" stopIfTrue="1">
      <formula>A41=1</formula>
    </cfRule>
    <cfRule type="expression" dxfId="31" priority="17" stopIfTrue="1">
      <formula>A41=2</formula>
    </cfRule>
    <cfRule type="expression" dxfId="30" priority="18" stopIfTrue="1">
      <formula>A41=3</formula>
    </cfRule>
  </conditionalFormatting>
  <conditionalFormatting sqref="H41:H50">
    <cfRule type="expression" dxfId="29" priority="19" stopIfTrue="1">
      <formula>A41=1</formula>
    </cfRule>
    <cfRule type="expression" dxfId="28" priority="20" stopIfTrue="1">
      <formula>A41=2</formula>
    </cfRule>
    <cfRule type="expression" dxfId="27" priority="21" stopIfTrue="1">
      <formula>A41=3</formula>
    </cfRule>
  </conditionalFormatting>
  <conditionalFormatting sqref="I41:I50">
    <cfRule type="expression" dxfId="26" priority="22" stopIfTrue="1">
      <formula>A41=1</formula>
    </cfRule>
    <cfRule type="expression" dxfId="25" priority="23" stopIfTrue="1">
      <formula>A41=2</formula>
    </cfRule>
    <cfRule type="expression" dxfId="24" priority="24" stopIfTrue="1">
      <formula>A41=3</formula>
    </cfRule>
  </conditionalFormatting>
  <conditionalFormatting sqref="J41:J50">
    <cfRule type="expression" dxfId="23" priority="25" stopIfTrue="1">
      <formula>A41=1</formula>
    </cfRule>
    <cfRule type="expression" dxfId="22" priority="26" stopIfTrue="1">
      <formula>A41=2</formula>
    </cfRule>
    <cfRule type="expression" dxfId="21" priority="27" stopIfTrue="1">
      <formula>A41=3</formula>
    </cfRule>
  </conditionalFormatting>
  <conditionalFormatting sqref="K41:K50">
    <cfRule type="expression" dxfId="20" priority="28" stopIfTrue="1">
      <formula>A41=1</formula>
    </cfRule>
    <cfRule type="expression" dxfId="19" priority="29" stopIfTrue="1">
      <formula>A41=2</formula>
    </cfRule>
    <cfRule type="expression" dxfId="18" priority="30" stopIfTrue="1">
      <formula>A41=3</formula>
    </cfRule>
  </conditionalFormatting>
  <conditionalFormatting sqref="L41:L50">
    <cfRule type="expression" dxfId="17" priority="31" stopIfTrue="1">
      <formula>A41=1</formula>
    </cfRule>
    <cfRule type="expression" dxfId="16" priority="32" stopIfTrue="1">
      <formula>A41=2</formula>
    </cfRule>
    <cfRule type="expression" dxfId="15" priority="33" stopIfTrue="1">
      <formula>A41=3</formula>
    </cfRule>
  </conditionalFormatting>
  <conditionalFormatting sqref="M41:M50">
    <cfRule type="expression" dxfId="14" priority="34" stopIfTrue="1">
      <formula>A41=1</formula>
    </cfRule>
    <cfRule type="expression" dxfId="13" priority="35" stopIfTrue="1">
      <formula>A41=2</formula>
    </cfRule>
    <cfRule type="expression" dxfId="12" priority="36" stopIfTrue="1">
      <formula>A41=3</formula>
    </cfRule>
  </conditionalFormatting>
  <conditionalFormatting sqref="N41:N50">
    <cfRule type="expression" dxfId="11" priority="37" stopIfTrue="1">
      <formula>A41=1</formula>
    </cfRule>
    <cfRule type="expression" dxfId="10" priority="38" stopIfTrue="1">
      <formula>A41=2</formula>
    </cfRule>
    <cfRule type="expression" dxfId="9" priority="39" stopIfTrue="1">
      <formula>A41=3</formula>
    </cfRule>
  </conditionalFormatting>
  <conditionalFormatting sqref="O41:O50">
    <cfRule type="expression" dxfId="8" priority="40" stopIfTrue="1">
      <formula>A41=1</formula>
    </cfRule>
    <cfRule type="expression" dxfId="7" priority="41" stopIfTrue="1">
      <formula>A41=2</formula>
    </cfRule>
    <cfRule type="expression" dxfId="6" priority="42" stopIfTrue="1">
      <formula>A41=3</formula>
    </cfRule>
  </conditionalFormatting>
  <conditionalFormatting sqref="P41:P50">
    <cfRule type="expression" dxfId="5" priority="43" stopIfTrue="1">
      <formula>A41=1</formula>
    </cfRule>
    <cfRule type="expression" dxfId="4" priority="44" stopIfTrue="1">
      <formula>A41=2</formula>
    </cfRule>
    <cfRule type="expression" dxfId="3" priority="45" stopIfTrue="1">
      <formula>A41=3</formula>
    </cfRule>
  </conditionalFormatting>
  <conditionalFormatting sqref="Q41:Q50">
    <cfRule type="expression" dxfId="2" priority="46" stopIfTrue="1">
      <formula>A41=1</formula>
    </cfRule>
    <cfRule type="expression" dxfId="1" priority="47" stopIfTrue="1">
      <formula>A41=2</formula>
    </cfRule>
    <cfRule type="expression" dxfId="0" priority="48" stopIfTrue="1">
      <formula>A41=3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2024-03-01T08:49:13Z</dcterms:created>
  <dcterms:modified xsi:type="dcterms:W3CDTF">2024-03-01T08:51:03Z</dcterms:modified>
</cp:coreProperties>
</file>