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0" windowHeight="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</calcChain>
</file>

<file path=xl/sharedStrings.xml><?xml version="1.0" encoding="utf-8"?>
<sst xmlns="http://schemas.openxmlformats.org/spreadsheetml/2006/main" count="93" uniqueCount="93">
  <si>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</si>
  <si>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</si>
  <si>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</si>
  <si>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</si>
  <si>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</si>
  <si>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</si>
  <si>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</si>
  <si>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</si>
  <si>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</si>
  <si>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</si>
  <si>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</si>
  <si>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</si>
  <si>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</si>
  <si>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</si>
  <si>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</si>
  <si>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</si>
  <si>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</si>
  <si>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31.10.2023</t>
  </si>
  <si>
    <t>Станом на  01.11.2023</t>
  </si>
  <si>
    <t>Бюджет Старовижiвської селищної територiальної громади</t>
  </si>
  <si>
    <t>Загальний фонд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</si>
  <si>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</si>
  <si>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</si>
  <si>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</si>
  <si>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</si>
  <si>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</si>
  <si>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</si>
  <si>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</si>
  <si>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</si>
  <si>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</si>
  <si>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</si>
  <si>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</si>
  <si>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</si>
  <si>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</si>
  <si>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</si>
  <si>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</si>
  <si>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</si>
  <si>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</si>
  <si>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</si>
  <si>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</si>
  <si>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</si>
  <si>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</si>
  <si>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</si>
  <si>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</si>
  <si>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</si>
  <si>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</si>
  <si>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</si>
  <si>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</si>
  <si>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</si>
  <si>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2010</t>
  </si>
  <si>
    <t>Багатопрофільна стаціонарна медична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</si>
  <si>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</si>
  <si>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</si>
  <si>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</si>
  <si>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</si>
  <si>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</si>
  <si>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</si>
  <si>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</si>
  <si>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</si>
  <si>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</si>
  <si>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</si>
  <si>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</si>
  <si>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</si>
  <si>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</si>
  <si>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</si>
  <si>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</si>
  <si>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</si>
  <si>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</si>
  <si>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</si>
  <si>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</si>
  <si>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</si>
  <si>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</si>
  <si>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</si>
  <si>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5011</t>
  </si>
  <si>
    <t>Проведення навчально-тренувальних зборів і змагань з олімпійських видів спорту</t>
  </si>
  <si>
    <t>6030</t>
  </si>
  <si>
    <t>Організація благоустрою населених пунктів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</si>
  <si>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</si>
  <si>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</si>
  <si>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7110</t>
  </si>
  <si>
    <t>Реалізація програм в галузі сільського господарства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</si>
  <si>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</si>
  <si>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</si>
  <si>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</si>
  <si>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</si>
  <si>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8110</t>
  </si>
  <si>
    <t>Заходи із запобігання та ліквідації надзвичайних ситуацій та наслідків стихійного лиха</t>
  </si>
  <si>
    <t>8710</t>
  </si>
  <si>
    <t>Резервний фонд місцевого бюджету</t>
  </si>
  <si>
    <t>9770</t>
  </si>
  <si>
    <t>Інші субвенції з місцевого бюджету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</si>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</sst>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topLeftCell="B1" workbookViewId="0">
      <selection activeCell="C35" sqref="C35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19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B4" s="11" t="s">
        <v>18</v>
      </c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51" x14ac:dyDescent="0.2">
      <c r="A7" s="15">
        <v>0</v>
      </c>
      <c r="B7" s="16" t="s">
        <v>21</v>
      </c>
      <c r="C7" s="17" t="s">
        <v>22</v>
      </c>
      <c r="D7" s="18">
        <v>13890670</v>
      </c>
      <c r="E7" s="18">
        <v>14610570</v>
      </c>
      <c r="F7" s="18">
        <v>12391380</v>
      </c>
      <c r="G7" s="18">
        <v>10720478.710000001</v>
      </c>
      <c r="H7" s="18">
        <v>0</v>
      </c>
      <c r="I7" s="18">
        <v>10524826.220000001</v>
      </c>
      <c r="J7" s="18">
        <v>195652.49000000002</v>
      </c>
      <c r="K7" s="18">
        <v>13070</v>
      </c>
      <c r="L7" s="19">
        <f t="shared" ref="L7:L42" si="0">F7-G7</f>
        <v>1670901.2899999991</v>
      </c>
      <c r="M7" s="19">
        <f t="shared" ref="M7:M42" si="1">E7-G7</f>
        <v>3890091.2899999991</v>
      </c>
      <c r="N7" s="19">
        <f t="shared" ref="N7:N42" si="2">IF(F7=0,0,(G7/F7)*100)</f>
        <v>86.51561577483703</v>
      </c>
      <c r="O7" s="19">
        <f t="shared" ref="O7:O42" si="3">E7-I7</f>
        <v>4085743.7799999993</v>
      </c>
      <c r="P7" s="19">
        <f t="shared" ref="P7:P42" si="4">F7-I7</f>
        <v>1866553.7799999993</v>
      </c>
      <c r="Q7" s="19">
        <f t="shared" ref="Q7:Q42" si="5">IF(F7=0,0,(I7/F7)*100)</f>
        <v>84.936675495384691</v>
      </c>
      <c r="R7" s="8"/>
    </row>
    <row r="8" spans="1:18" ht="25.5" x14ac:dyDescent="0.2">
      <c r="A8" s="15">
        <v>0</v>
      </c>
      <c r="B8" s="16" t="s">
        <v>23</v>
      </c>
      <c r="C8" s="17" t="s">
        <v>24</v>
      </c>
      <c r="D8" s="18">
        <v>1008800</v>
      </c>
      <c r="E8" s="18">
        <v>1012100</v>
      </c>
      <c r="F8" s="18">
        <v>864180</v>
      </c>
      <c r="G8" s="18">
        <v>733197.41</v>
      </c>
      <c r="H8" s="18">
        <v>0</v>
      </c>
      <c r="I8" s="18">
        <v>733197.41</v>
      </c>
      <c r="J8" s="18">
        <v>0</v>
      </c>
      <c r="K8" s="18">
        <v>0</v>
      </c>
      <c r="L8" s="19">
        <f t="shared" si="0"/>
        <v>130982.58999999997</v>
      </c>
      <c r="M8" s="19">
        <f t="shared" si="1"/>
        <v>278902.58999999997</v>
      </c>
      <c r="N8" s="19">
        <f t="shared" si="2"/>
        <v>84.843135689323987</v>
      </c>
      <c r="O8" s="19">
        <f t="shared" si="3"/>
        <v>278902.58999999997</v>
      </c>
      <c r="P8" s="19">
        <f t="shared" si="4"/>
        <v>130982.58999999997</v>
      </c>
      <c r="Q8" s="19">
        <f t="shared" si="5"/>
        <v>84.843135689323987</v>
      </c>
      <c r="R8" s="8"/>
    </row>
    <row r="9" spans="1:18" x14ac:dyDescent="0.2">
      <c r="A9" s="15">
        <v>0</v>
      </c>
      <c r="B9" s="16" t="s">
        <v>25</v>
      </c>
      <c r="C9" s="17" t="s">
        <v>26</v>
      </c>
      <c r="D9" s="18">
        <v>73000</v>
      </c>
      <c r="E9" s="18">
        <v>216300</v>
      </c>
      <c r="F9" s="18">
        <v>190000</v>
      </c>
      <c r="G9" s="18">
        <v>163429.91</v>
      </c>
      <c r="H9" s="18">
        <v>0</v>
      </c>
      <c r="I9" s="18">
        <v>163429.91</v>
      </c>
      <c r="J9" s="18">
        <v>0</v>
      </c>
      <c r="K9" s="18">
        <v>0</v>
      </c>
      <c r="L9" s="19">
        <f t="shared" si="0"/>
        <v>26570.089999999997</v>
      </c>
      <c r="M9" s="19">
        <f t="shared" si="1"/>
        <v>52870.09</v>
      </c>
      <c r="N9" s="19">
        <f t="shared" si="2"/>
        <v>86.015742105263158</v>
      </c>
      <c r="O9" s="19">
        <f t="shared" si="3"/>
        <v>52870.09</v>
      </c>
      <c r="P9" s="19">
        <f t="shared" si="4"/>
        <v>26570.089999999997</v>
      </c>
      <c r="Q9" s="19">
        <f t="shared" si="5"/>
        <v>86.015742105263158</v>
      </c>
      <c r="R9" s="8"/>
    </row>
    <row r="10" spans="1:18" x14ac:dyDescent="0.2">
      <c r="A10" s="15">
        <v>0</v>
      </c>
      <c r="B10" s="16" t="s">
        <v>27</v>
      </c>
      <c r="C10" s="17" t="s">
        <v>28</v>
      </c>
      <c r="D10" s="18">
        <v>12695200</v>
      </c>
      <c r="E10" s="18">
        <v>13353400</v>
      </c>
      <c r="F10" s="18">
        <v>11183800</v>
      </c>
      <c r="G10" s="18">
        <v>9202902.709999999</v>
      </c>
      <c r="H10" s="18">
        <v>0</v>
      </c>
      <c r="I10" s="18">
        <v>9201074.709999999</v>
      </c>
      <c r="J10" s="18">
        <v>1828</v>
      </c>
      <c r="K10" s="18">
        <v>1828</v>
      </c>
      <c r="L10" s="19">
        <f t="shared" si="0"/>
        <v>1980897.290000001</v>
      </c>
      <c r="M10" s="19">
        <f t="shared" si="1"/>
        <v>4150497.290000001</v>
      </c>
      <c r="N10" s="19">
        <f t="shared" si="2"/>
        <v>82.287797617983145</v>
      </c>
      <c r="O10" s="19">
        <f t="shared" si="3"/>
        <v>4152325.290000001</v>
      </c>
      <c r="P10" s="19">
        <f t="shared" si="4"/>
        <v>1982725.290000001</v>
      </c>
      <c r="Q10" s="19">
        <f t="shared" si="5"/>
        <v>82.271452547434677</v>
      </c>
      <c r="R10" s="8"/>
    </row>
    <row r="11" spans="1:18" ht="38.25" x14ac:dyDescent="0.2">
      <c r="A11" s="15">
        <v>0</v>
      </c>
      <c r="B11" s="16" t="s">
        <v>29</v>
      </c>
      <c r="C11" s="17" t="s">
        <v>30</v>
      </c>
      <c r="D11" s="18">
        <v>19746510</v>
      </c>
      <c r="E11" s="18">
        <v>23399208.629999999</v>
      </c>
      <c r="F11" s="18">
        <v>20173608.629999999</v>
      </c>
      <c r="G11" s="18">
        <v>16986506.309999999</v>
      </c>
      <c r="H11" s="18">
        <v>0</v>
      </c>
      <c r="I11" s="18">
        <v>16981505.599999998</v>
      </c>
      <c r="J11" s="18">
        <v>5000.71</v>
      </c>
      <c r="K11" s="18">
        <v>5000</v>
      </c>
      <c r="L11" s="19">
        <f t="shared" si="0"/>
        <v>3187102.3200000003</v>
      </c>
      <c r="M11" s="19">
        <f t="shared" si="1"/>
        <v>6412702.3200000003</v>
      </c>
      <c r="N11" s="19">
        <f t="shared" si="2"/>
        <v>84.201625111034986</v>
      </c>
      <c r="O11" s="19">
        <f t="shared" si="3"/>
        <v>6417703.0300000012</v>
      </c>
      <c r="P11" s="19">
        <f t="shared" si="4"/>
        <v>3192103.0300000012</v>
      </c>
      <c r="Q11" s="19">
        <f t="shared" si="5"/>
        <v>84.176836734836556</v>
      </c>
      <c r="R11" s="8"/>
    </row>
    <row r="12" spans="1:18" ht="38.25" x14ac:dyDescent="0.2">
      <c r="A12" s="15">
        <v>0</v>
      </c>
      <c r="B12" s="16" t="s">
        <v>31</v>
      </c>
      <c r="C12" s="17" t="s">
        <v>32</v>
      </c>
      <c r="D12" s="18">
        <v>0</v>
      </c>
      <c r="E12" s="18">
        <v>42417100</v>
      </c>
      <c r="F12" s="18">
        <v>35874300</v>
      </c>
      <c r="G12" s="18">
        <v>35874300</v>
      </c>
      <c r="H12" s="18">
        <v>0</v>
      </c>
      <c r="I12" s="18">
        <v>35874300</v>
      </c>
      <c r="J12" s="18">
        <v>0</v>
      </c>
      <c r="K12" s="18">
        <v>871143</v>
      </c>
      <c r="L12" s="19">
        <f t="shared" si="0"/>
        <v>0</v>
      </c>
      <c r="M12" s="19">
        <f t="shared" si="1"/>
        <v>6542800</v>
      </c>
      <c r="N12" s="19">
        <f t="shared" si="2"/>
        <v>100</v>
      </c>
      <c r="O12" s="19">
        <f t="shared" si="3"/>
        <v>6542800</v>
      </c>
      <c r="P12" s="19">
        <f t="shared" si="4"/>
        <v>0</v>
      </c>
      <c r="Q12" s="19">
        <f t="shared" si="5"/>
        <v>100</v>
      </c>
      <c r="R12" s="8"/>
    </row>
    <row r="13" spans="1:18" ht="25.5" x14ac:dyDescent="0.2">
      <c r="A13" s="15">
        <v>0</v>
      </c>
      <c r="B13" s="16" t="s">
        <v>33</v>
      </c>
      <c r="C13" s="17" t="s">
        <v>34</v>
      </c>
      <c r="D13" s="18">
        <v>3390100</v>
      </c>
      <c r="E13" s="18">
        <v>3558100</v>
      </c>
      <c r="F13" s="18">
        <v>2862300</v>
      </c>
      <c r="G13" s="18">
        <v>2486547.5</v>
      </c>
      <c r="H13" s="18">
        <v>0</v>
      </c>
      <c r="I13" s="18">
        <v>2486547.5</v>
      </c>
      <c r="J13" s="18">
        <v>0</v>
      </c>
      <c r="K13" s="18">
        <v>0</v>
      </c>
      <c r="L13" s="19">
        <f t="shared" si="0"/>
        <v>375752.5</v>
      </c>
      <c r="M13" s="19">
        <f t="shared" si="1"/>
        <v>1071552.5</v>
      </c>
      <c r="N13" s="19">
        <f t="shared" si="2"/>
        <v>86.872357894001325</v>
      </c>
      <c r="O13" s="19">
        <f t="shared" si="3"/>
        <v>1071552.5</v>
      </c>
      <c r="P13" s="19">
        <f t="shared" si="4"/>
        <v>375752.5</v>
      </c>
      <c r="Q13" s="19">
        <f t="shared" si="5"/>
        <v>86.872357894001325</v>
      </c>
      <c r="R13" s="8"/>
    </row>
    <row r="14" spans="1:18" x14ac:dyDescent="0.2">
      <c r="A14" s="15">
        <v>0</v>
      </c>
      <c r="B14" s="16" t="s">
        <v>35</v>
      </c>
      <c r="C14" s="17" t="s">
        <v>36</v>
      </c>
      <c r="D14" s="18">
        <v>1800320</v>
      </c>
      <c r="E14" s="18">
        <v>1848320</v>
      </c>
      <c r="F14" s="18">
        <v>1510420</v>
      </c>
      <c r="G14" s="18">
        <v>1377776.06</v>
      </c>
      <c r="H14" s="18">
        <v>0</v>
      </c>
      <c r="I14" s="18">
        <v>1376746.23</v>
      </c>
      <c r="J14" s="18">
        <v>1029.83</v>
      </c>
      <c r="K14" s="18">
        <v>0</v>
      </c>
      <c r="L14" s="19">
        <f t="shared" si="0"/>
        <v>132643.93999999994</v>
      </c>
      <c r="M14" s="19">
        <f t="shared" si="1"/>
        <v>470543.93999999994</v>
      </c>
      <c r="N14" s="19">
        <f t="shared" si="2"/>
        <v>91.218075767005203</v>
      </c>
      <c r="O14" s="19">
        <f t="shared" si="3"/>
        <v>471573.77</v>
      </c>
      <c r="P14" s="19">
        <f t="shared" si="4"/>
        <v>133673.77000000002</v>
      </c>
      <c r="Q14" s="19">
        <f t="shared" si="5"/>
        <v>91.149894069199306</v>
      </c>
      <c r="R14" s="8"/>
    </row>
    <row r="15" spans="1:18" x14ac:dyDescent="0.2">
      <c r="A15" s="15">
        <v>0</v>
      </c>
      <c r="B15" s="16" t="s">
        <v>37</v>
      </c>
      <c r="C15" s="17" t="s">
        <v>38</v>
      </c>
      <c r="D15" s="18">
        <v>854880</v>
      </c>
      <c r="E15" s="18">
        <v>872180</v>
      </c>
      <c r="F15" s="18">
        <v>739080</v>
      </c>
      <c r="G15" s="18">
        <v>519154.05000000005</v>
      </c>
      <c r="H15" s="18">
        <v>0</v>
      </c>
      <c r="I15" s="18">
        <v>517874.05000000005</v>
      </c>
      <c r="J15" s="18">
        <v>1280</v>
      </c>
      <c r="K15" s="18">
        <v>1280</v>
      </c>
      <c r="L15" s="19">
        <f t="shared" si="0"/>
        <v>219925.94999999995</v>
      </c>
      <c r="M15" s="19">
        <f t="shared" si="1"/>
        <v>353025.94999999995</v>
      </c>
      <c r="N15" s="19">
        <f t="shared" si="2"/>
        <v>70.243282188666996</v>
      </c>
      <c r="O15" s="19">
        <f t="shared" si="3"/>
        <v>354305.94999999995</v>
      </c>
      <c r="P15" s="19">
        <f t="shared" si="4"/>
        <v>221205.94999999995</v>
      </c>
      <c r="Q15" s="19">
        <f t="shared" si="5"/>
        <v>70.070093900524995</v>
      </c>
      <c r="R15" s="8"/>
    </row>
    <row r="16" spans="1:18" x14ac:dyDescent="0.2">
      <c r="A16" s="15">
        <v>0</v>
      </c>
      <c r="B16" s="16" t="s">
        <v>39</v>
      </c>
      <c r="C16" s="17" t="s">
        <v>40</v>
      </c>
      <c r="D16" s="18">
        <v>3620</v>
      </c>
      <c r="E16" s="18">
        <v>3620</v>
      </c>
      <c r="F16" s="18">
        <v>1810</v>
      </c>
      <c r="G16" s="18">
        <v>1810</v>
      </c>
      <c r="H16" s="18">
        <v>0</v>
      </c>
      <c r="I16" s="18">
        <v>1810</v>
      </c>
      <c r="J16" s="18">
        <v>0</v>
      </c>
      <c r="K16" s="18">
        <v>0</v>
      </c>
      <c r="L16" s="19">
        <f t="shared" si="0"/>
        <v>0</v>
      </c>
      <c r="M16" s="19">
        <f t="shared" si="1"/>
        <v>1810</v>
      </c>
      <c r="N16" s="19">
        <f t="shared" si="2"/>
        <v>100</v>
      </c>
      <c r="O16" s="19">
        <f t="shared" si="3"/>
        <v>1810</v>
      </c>
      <c r="P16" s="19">
        <f t="shared" si="4"/>
        <v>0</v>
      </c>
      <c r="Q16" s="19">
        <f t="shared" si="5"/>
        <v>100</v>
      </c>
      <c r="R16" s="8"/>
    </row>
    <row r="17" spans="1:18" ht="25.5" x14ac:dyDescent="0.2">
      <c r="A17" s="15">
        <v>0</v>
      </c>
      <c r="B17" s="16" t="s">
        <v>41</v>
      </c>
      <c r="C17" s="17" t="s">
        <v>42</v>
      </c>
      <c r="D17" s="18">
        <v>63030</v>
      </c>
      <c r="E17" s="18">
        <v>114230</v>
      </c>
      <c r="F17" s="18">
        <v>91940</v>
      </c>
      <c r="G17" s="18">
        <v>25982.510000000002</v>
      </c>
      <c r="H17" s="18">
        <v>0</v>
      </c>
      <c r="I17" s="18">
        <v>25982.510000000002</v>
      </c>
      <c r="J17" s="18">
        <v>0</v>
      </c>
      <c r="K17" s="18">
        <v>0</v>
      </c>
      <c r="L17" s="19">
        <f t="shared" si="0"/>
        <v>65957.489999999991</v>
      </c>
      <c r="M17" s="19">
        <f t="shared" si="1"/>
        <v>88247.489999999991</v>
      </c>
      <c r="N17" s="19">
        <f t="shared" si="2"/>
        <v>28.260289319121167</v>
      </c>
      <c r="O17" s="19">
        <f t="shared" si="3"/>
        <v>88247.489999999991</v>
      </c>
      <c r="P17" s="19">
        <f t="shared" si="4"/>
        <v>65957.489999999991</v>
      </c>
      <c r="Q17" s="19">
        <f t="shared" si="5"/>
        <v>28.260289319121167</v>
      </c>
      <c r="R17" s="8"/>
    </row>
    <row r="18" spans="1:18" ht="25.5" x14ac:dyDescent="0.2">
      <c r="A18" s="15">
        <v>0</v>
      </c>
      <c r="B18" s="16" t="s">
        <v>43</v>
      </c>
      <c r="C18" s="17" t="s">
        <v>44</v>
      </c>
      <c r="D18" s="18">
        <v>0</v>
      </c>
      <c r="E18" s="18">
        <v>1937300</v>
      </c>
      <c r="F18" s="18">
        <v>1638400</v>
      </c>
      <c r="G18" s="18">
        <v>1532890.28</v>
      </c>
      <c r="H18" s="18">
        <v>0</v>
      </c>
      <c r="I18" s="18">
        <v>1532890.28</v>
      </c>
      <c r="J18" s="18">
        <v>0</v>
      </c>
      <c r="K18" s="18">
        <v>0</v>
      </c>
      <c r="L18" s="19">
        <f t="shared" si="0"/>
        <v>105509.71999999997</v>
      </c>
      <c r="M18" s="19">
        <f t="shared" si="1"/>
        <v>404409.72</v>
      </c>
      <c r="N18" s="19">
        <f t="shared" si="2"/>
        <v>93.560197753906252</v>
      </c>
      <c r="O18" s="19">
        <f t="shared" si="3"/>
        <v>404409.72</v>
      </c>
      <c r="P18" s="19">
        <f t="shared" si="4"/>
        <v>105509.71999999997</v>
      </c>
      <c r="Q18" s="19">
        <f t="shared" si="5"/>
        <v>93.560197753906252</v>
      </c>
      <c r="R18" s="8"/>
    </row>
    <row r="19" spans="1:18" ht="38.25" x14ac:dyDescent="0.2">
      <c r="A19" s="15">
        <v>0</v>
      </c>
      <c r="B19" s="16" t="s">
        <v>45</v>
      </c>
      <c r="C19" s="17" t="s">
        <v>46</v>
      </c>
      <c r="D19" s="18">
        <v>0</v>
      </c>
      <c r="E19" s="18">
        <v>130951</v>
      </c>
      <c r="F19" s="18">
        <v>109120</v>
      </c>
      <c r="G19" s="18">
        <v>76216.5</v>
      </c>
      <c r="H19" s="18">
        <v>0</v>
      </c>
      <c r="I19" s="18">
        <v>76216.5</v>
      </c>
      <c r="J19" s="18">
        <v>0</v>
      </c>
      <c r="K19" s="18">
        <v>0</v>
      </c>
      <c r="L19" s="19">
        <f t="shared" si="0"/>
        <v>32903.5</v>
      </c>
      <c r="M19" s="19">
        <f t="shared" si="1"/>
        <v>54734.5</v>
      </c>
      <c r="N19" s="19">
        <f t="shared" si="2"/>
        <v>69.846499266862168</v>
      </c>
      <c r="O19" s="19">
        <f t="shared" si="3"/>
        <v>54734.5</v>
      </c>
      <c r="P19" s="19">
        <f t="shared" si="4"/>
        <v>32903.5</v>
      </c>
      <c r="Q19" s="19">
        <f t="shared" si="5"/>
        <v>69.846499266862168</v>
      </c>
      <c r="R19" s="8"/>
    </row>
    <row r="20" spans="1:18" ht="51" x14ac:dyDescent="0.2">
      <c r="A20" s="15">
        <v>0</v>
      </c>
      <c r="B20" s="16" t="s">
        <v>47</v>
      </c>
      <c r="C20" s="17" t="s">
        <v>48</v>
      </c>
      <c r="D20" s="18">
        <v>0</v>
      </c>
      <c r="E20" s="18">
        <v>17328.04</v>
      </c>
      <c r="F20" s="18">
        <v>17328.04</v>
      </c>
      <c r="G20" s="18">
        <v>17328.04</v>
      </c>
      <c r="H20" s="18">
        <v>0</v>
      </c>
      <c r="I20" s="18">
        <v>17328.04</v>
      </c>
      <c r="J20" s="18">
        <v>0</v>
      </c>
      <c r="K20" s="18">
        <v>0</v>
      </c>
      <c r="L20" s="19">
        <f t="shared" si="0"/>
        <v>0</v>
      </c>
      <c r="M20" s="19">
        <f t="shared" si="1"/>
        <v>0</v>
      </c>
      <c r="N20" s="19">
        <f t="shared" si="2"/>
        <v>100</v>
      </c>
      <c r="O20" s="19">
        <f t="shared" si="3"/>
        <v>0</v>
      </c>
      <c r="P20" s="19">
        <f t="shared" si="4"/>
        <v>0</v>
      </c>
      <c r="Q20" s="19">
        <f t="shared" si="5"/>
        <v>100</v>
      </c>
      <c r="R20" s="8"/>
    </row>
    <row r="21" spans="1:18" ht="25.5" x14ac:dyDescent="0.2">
      <c r="A21" s="15">
        <v>0</v>
      </c>
      <c r="B21" s="16" t="s">
        <v>49</v>
      </c>
      <c r="C21" s="17" t="s">
        <v>50</v>
      </c>
      <c r="D21" s="18">
        <v>1500000</v>
      </c>
      <c r="E21" s="18">
        <v>3401842.44</v>
      </c>
      <c r="F21" s="18">
        <v>3401842.44</v>
      </c>
      <c r="G21" s="18">
        <v>2249100.14</v>
      </c>
      <c r="H21" s="18">
        <v>0</v>
      </c>
      <c r="I21" s="18">
        <v>2249100.14</v>
      </c>
      <c r="J21" s="18">
        <v>0</v>
      </c>
      <c r="K21" s="18">
        <v>0</v>
      </c>
      <c r="L21" s="19">
        <f t="shared" si="0"/>
        <v>1152742.2999999998</v>
      </c>
      <c r="M21" s="19">
        <f t="shared" si="1"/>
        <v>1152742.2999999998</v>
      </c>
      <c r="N21" s="19">
        <f t="shared" si="2"/>
        <v>66.114177233910937</v>
      </c>
      <c r="O21" s="19">
        <f t="shared" si="3"/>
        <v>1152742.2999999998</v>
      </c>
      <c r="P21" s="19">
        <f t="shared" si="4"/>
        <v>1152742.2999999998</v>
      </c>
      <c r="Q21" s="19">
        <f t="shared" si="5"/>
        <v>66.114177233910937</v>
      </c>
      <c r="R21" s="8"/>
    </row>
    <row r="22" spans="1:18" ht="38.25" x14ac:dyDescent="0.2">
      <c r="A22" s="15">
        <v>0</v>
      </c>
      <c r="B22" s="16" t="s">
        <v>51</v>
      </c>
      <c r="C22" s="17" t="s">
        <v>52</v>
      </c>
      <c r="D22" s="18">
        <v>1264600</v>
      </c>
      <c r="E22" s="18">
        <v>1543320</v>
      </c>
      <c r="F22" s="18">
        <v>1399420</v>
      </c>
      <c r="G22" s="18">
        <v>1055838.8500000001</v>
      </c>
      <c r="H22" s="18">
        <v>0</v>
      </c>
      <c r="I22" s="18">
        <v>1055838.8500000001</v>
      </c>
      <c r="J22" s="18">
        <v>0</v>
      </c>
      <c r="K22" s="18">
        <v>0</v>
      </c>
      <c r="L22" s="19">
        <f t="shared" si="0"/>
        <v>343581.14999999991</v>
      </c>
      <c r="M22" s="19">
        <f t="shared" si="1"/>
        <v>487481.14999999991</v>
      </c>
      <c r="N22" s="19">
        <f t="shared" si="2"/>
        <v>75.448317874548039</v>
      </c>
      <c r="O22" s="19">
        <f t="shared" si="3"/>
        <v>487481.14999999991</v>
      </c>
      <c r="P22" s="19">
        <f t="shared" si="4"/>
        <v>343581.14999999991</v>
      </c>
      <c r="Q22" s="19">
        <f t="shared" si="5"/>
        <v>75.448317874548039</v>
      </c>
      <c r="R22" s="8"/>
    </row>
    <row r="23" spans="1:18" ht="25.5" x14ac:dyDescent="0.2">
      <c r="A23" s="15">
        <v>0</v>
      </c>
      <c r="B23" s="16" t="s">
        <v>53</v>
      </c>
      <c r="C23" s="17" t="s">
        <v>54</v>
      </c>
      <c r="D23" s="18">
        <v>5300</v>
      </c>
      <c r="E23" s="18">
        <v>5300</v>
      </c>
      <c r="F23" s="18">
        <v>4500</v>
      </c>
      <c r="G23" s="18">
        <v>1309.26</v>
      </c>
      <c r="H23" s="18">
        <v>0</v>
      </c>
      <c r="I23" s="18">
        <v>1309.26</v>
      </c>
      <c r="J23" s="18">
        <v>0</v>
      </c>
      <c r="K23" s="18">
        <v>0</v>
      </c>
      <c r="L23" s="19">
        <f t="shared" si="0"/>
        <v>3190.74</v>
      </c>
      <c r="M23" s="19">
        <f t="shared" si="1"/>
        <v>3990.74</v>
      </c>
      <c r="N23" s="19">
        <f t="shared" si="2"/>
        <v>29.094666666666669</v>
      </c>
      <c r="O23" s="19">
        <f t="shared" si="3"/>
        <v>3990.74</v>
      </c>
      <c r="P23" s="19">
        <f t="shared" si="4"/>
        <v>3190.74</v>
      </c>
      <c r="Q23" s="19">
        <f t="shared" si="5"/>
        <v>29.094666666666669</v>
      </c>
      <c r="R23" s="8"/>
    </row>
    <row r="24" spans="1:18" ht="25.5" x14ac:dyDescent="0.2">
      <c r="A24" s="15">
        <v>0</v>
      </c>
      <c r="B24" s="16" t="s">
        <v>55</v>
      </c>
      <c r="C24" s="17" t="s">
        <v>56</v>
      </c>
      <c r="D24" s="18">
        <v>60000</v>
      </c>
      <c r="E24" s="18">
        <v>110000</v>
      </c>
      <c r="F24" s="18">
        <v>110000</v>
      </c>
      <c r="G24" s="18">
        <v>91087.79</v>
      </c>
      <c r="H24" s="18">
        <v>0</v>
      </c>
      <c r="I24" s="18">
        <v>91087.79</v>
      </c>
      <c r="J24" s="18">
        <v>0</v>
      </c>
      <c r="K24" s="18">
        <v>0</v>
      </c>
      <c r="L24" s="19">
        <f t="shared" si="0"/>
        <v>18912.210000000006</v>
      </c>
      <c r="M24" s="19">
        <f t="shared" si="1"/>
        <v>18912.210000000006</v>
      </c>
      <c r="N24" s="19">
        <f t="shared" si="2"/>
        <v>82.807081818181814</v>
      </c>
      <c r="O24" s="19">
        <f t="shared" si="3"/>
        <v>18912.210000000006</v>
      </c>
      <c r="P24" s="19">
        <f t="shared" si="4"/>
        <v>18912.210000000006</v>
      </c>
      <c r="Q24" s="19">
        <f t="shared" si="5"/>
        <v>82.807081818181814</v>
      </c>
      <c r="R24" s="8"/>
    </row>
    <row r="25" spans="1:18" ht="51" x14ac:dyDescent="0.2">
      <c r="A25" s="15">
        <v>0</v>
      </c>
      <c r="B25" s="16" t="s">
        <v>57</v>
      </c>
      <c r="C25" s="17" t="s">
        <v>58</v>
      </c>
      <c r="D25" s="18">
        <v>1344160</v>
      </c>
      <c r="E25" s="18">
        <v>1348360</v>
      </c>
      <c r="F25" s="18">
        <v>1143620</v>
      </c>
      <c r="G25" s="18">
        <v>916580.81</v>
      </c>
      <c r="H25" s="18">
        <v>0</v>
      </c>
      <c r="I25" s="18">
        <v>916580.81</v>
      </c>
      <c r="J25" s="18">
        <v>0</v>
      </c>
      <c r="K25" s="18">
        <v>0</v>
      </c>
      <c r="L25" s="19">
        <f t="shared" si="0"/>
        <v>227039.18999999994</v>
      </c>
      <c r="M25" s="19">
        <f t="shared" si="1"/>
        <v>431779.18999999994</v>
      </c>
      <c r="N25" s="19">
        <f t="shared" si="2"/>
        <v>80.147322537206421</v>
      </c>
      <c r="O25" s="19">
        <f t="shared" si="3"/>
        <v>431779.18999999994</v>
      </c>
      <c r="P25" s="19">
        <f t="shared" si="4"/>
        <v>227039.18999999994</v>
      </c>
      <c r="Q25" s="19">
        <f t="shared" si="5"/>
        <v>80.147322537206421</v>
      </c>
      <c r="R25" s="8"/>
    </row>
    <row r="26" spans="1:18" ht="63.75" x14ac:dyDescent="0.2">
      <c r="A26" s="15">
        <v>0</v>
      </c>
      <c r="B26" s="16" t="s">
        <v>59</v>
      </c>
      <c r="C26" s="17" t="s">
        <v>60</v>
      </c>
      <c r="D26" s="18">
        <v>260000</v>
      </c>
      <c r="E26" s="18">
        <v>263000</v>
      </c>
      <c r="F26" s="18">
        <v>252000</v>
      </c>
      <c r="G26" s="18">
        <v>242953.90999999997</v>
      </c>
      <c r="H26" s="18">
        <v>0</v>
      </c>
      <c r="I26" s="18">
        <v>242953.90999999997</v>
      </c>
      <c r="J26" s="18">
        <v>0</v>
      </c>
      <c r="K26" s="18">
        <v>0</v>
      </c>
      <c r="L26" s="19">
        <f t="shared" si="0"/>
        <v>9046.0900000000256</v>
      </c>
      <c r="M26" s="19">
        <f t="shared" si="1"/>
        <v>20046.090000000026</v>
      </c>
      <c r="N26" s="19">
        <f t="shared" si="2"/>
        <v>96.410281746031728</v>
      </c>
      <c r="O26" s="19">
        <f t="shared" si="3"/>
        <v>20046.090000000026</v>
      </c>
      <c r="P26" s="19">
        <f t="shared" si="4"/>
        <v>9046.0900000000256</v>
      </c>
      <c r="Q26" s="19">
        <f t="shared" si="5"/>
        <v>96.410281746031728</v>
      </c>
      <c r="R26" s="8"/>
    </row>
    <row r="27" spans="1:18" ht="38.25" x14ac:dyDescent="0.2">
      <c r="A27" s="15">
        <v>0</v>
      </c>
      <c r="B27" s="16" t="s">
        <v>61</v>
      </c>
      <c r="C27" s="17" t="s">
        <v>62</v>
      </c>
      <c r="D27" s="18">
        <v>4000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9">
        <f t="shared" si="0"/>
        <v>0</v>
      </c>
      <c r="M27" s="19">
        <f t="shared" si="1"/>
        <v>0</v>
      </c>
      <c r="N27" s="19">
        <f t="shared" si="2"/>
        <v>0</v>
      </c>
      <c r="O27" s="19">
        <f t="shared" si="3"/>
        <v>0</v>
      </c>
      <c r="P27" s="19">
        <f t="shared" si="4"/>
        <v>0</v>
      </c>
      <c r="Q27" s="19">
        <f t="shared" si="5"/>
        <v>0</v>
      </c>
      <c r="R27" s="8"/>
    </row>
    <row r="28" spans="1:18" x14ac:dyDescent="0.2">
      <c r="A28" s="15">
        <v>0</v>
      </c>
      <c r="B28" s="16" t="s">
        <v>63</v>
      </c>
      <c r="C28" s="17" t="s">
        <v>64</v>
      </c>
      <c r="D28" s="18">
        <v>0</v>
      </c>
      <c r="E28" s="18">
        <v>50000</v>
      </c>
      <c r="F28" s="18">
        <v>50000</v>
      </c>
      <c r="G28" s="18">
        <v>49653.07</v>
      </c>
      <c r="H28" s="18">
        <v>0</v>
      </c>
      <c r="I28" s="18">
        <v>49653.07</v>
      </c>
      <c r="J28" s="18">
        <v>0</v>
      </c>
      <c r="K28" s="18">
        <v>0</v>
      </c>
      <c r="L28" s="19">
        <f t="shared" si="0"/>
        <v>346.93000000000029</v>
      </c>
      <c r="M28" s="19">
        <f t="shared" si="1"/>
        <v>346.93000000000029</v>
      </c>
      <c r="N28" s="19">
        <f t="shared" si="2"/>
        <v>99.306139999999999</v>
      </c>
      <c r="O28" s="19">
        <f t="shared" si="3"/>
        <v>346.93000000000029</v>
      </c>
      <c r="P28" s="19">
        <f t="shared" si="4"/>
        <v>346.93000000000029</v>
      </c>
      <c r="Q28" s="19">
        <f t="shared" si="5"/>
        <v>99.306139999999999</v>
      </c>
      <c r="R28" s="8"/>
    </row>
    <row r="29" spans="1:18" ht="25.5" x14ac:dyDescent="0.2">
      <c r="A29" s="15">
        <v>0</v>
      </c>
      <c r="B29" s="16" t="s">
        <v>65</v>
      </c>
      <c r="C29" s="17" t="s">
        <v>66</v>
      </c>
      <c r="D29" s="18">
        <v>308000</v>
      </c>
      <c r="E29" s="18">
        <v>308000</v>
      </c>
      <c r="F29" s="18">
        <v>285000</v>
      </c>
      <c r="G29" s="18">
        <v>128582</v>
      </c>
      <c r="H29" s="18">
        <v>0</v>
      </c>
      <c r="I29" s="18">
        <v>128582</v>
      </c>
      <c r="J29" s="18">
        <v>0</v>
      </c>
      <c r="K29" s="18">
        <v>0</v>
      </c>
      <c r="L29" s="19">
        <f t="shared" si="0"/>
        <v>156418</v>
      </c>
      <c r="M29" s="19">
        <f t="shared" si="1"/>
        <v>179418</v>
      </c>
      <c r="N29" s="19">
        <f t="shared" si="2"/>
        <v>45.116491228070174</v>
      </c>
      <c r="O29" s="19">
        <f t="shared" si="3"/>
        <v>179418</v>
      </c>
      <c r="P29" s="19">
        <f t="shared" si="4"/>
        <v>156418</v>
      </c>
      <c r="Q29" s="19">
        <f t="shared" si="5"/>
        <v>45.116491228070174</v>
      </c>
      <c r="R29" s="8"/>
    </row>
    <row r="30" spans="1:18" x14ac:dyDescent="0.2">
      <c r="A30" s="15">
        <v>0</v>
      </c>
      <c r="B30" s="16" t="s">
        <v>67</v>
      </c>
      <c r="C30" s="17" t="s">
        <v>68</v>
      </c>
      <c r="D30" s="18">
        <v>235370</v>
      </c>
      <c r="E30" s="18">
        <v>235370</v>
      </c>
      <c r="F30" s="18">
        <v>199750</v>
      </c>
      <c r="G30" s="18">
        <v>192160.81</v>
      </c>
      <c r="H30" s="18">
        <v>0</v>
      </c>
      <c r="I30" s="18">
        <v>192160.81</v>
      </c>
      <c r="J30" s="18">
        <v>0</v>
      </c>
      <c r="K30" s="18">
        <v>0</v>
      </c>
      <c r="L30" s="19">
        <f t="shared" si="0"/>
        <v>7589.1900000000023</v>
      </c>
      <c r="M30" s="19">
        <f t="shared" si="1"/>
        <v>43209.19</v>
      </c>
      <c r="N30" s="19">
        <f t="shared" si="2"/>
        <v>96.20065581977471</v>
      </c>
      <c r="O30" s="19">
        <f t="shared" si="3"/>
        <v>43209.19</v>
      </c>
      <c r="P30" s="19">
        <f t="shared" si="4"/>
        <v>7589.1900000000023</v>
      </c>
      <c r="Q30" s="19">
        <f t="shared" si="5"/>
        <v>96.20065581977471</v>
      </c>
      <c r="R30" s="8"/>
    </row>
    <row r="31" spans="1:18" ht="25.5" x14ac:dyDescent="0.2">
      <c r="A31" s="15">
        <v>0</v>
      </c>
      <c r="B31" s="16" t="s">
        <v>69</v>
      </c>
      <c r="C31" s="17" t="s">
        <v>70</v>
      </c>
      <c r="D31" s="18">
        <v>2731140</v>
      </c>
      <c r="E31" s="18">
        <v>2773140</v>
      </c>
      <c r="F31" s="18">
        <v>2281720</v>
      </c>
      <c r="G31" s="18">
        <v>2108701.7199999997</v>
      </c>
      <c r="H31" s="18">
        <v>0</v>
      </c>
      <c r="I31" s="18">
        <v>2098745.84</v>
      </c>
      <c r="J31" s="18">
        <v>9955.880000000001</v>
      </c>
      <c r="K31" s="18">
        <v>8135</v>
      </c>
      <c r="L31" s="19">
        <f t="shared" si="0"/>
        <v>173018.28000000026</v>
      </c>
      <c r="M31" s="19">
        <f t="shared" si="1"/>
        <v>664438.28000000026</v>
      </c>
      <c r="N31" s="19">
        <f t="shared" si="2"/>
        <v>92.417199305786852</v>
      </c>
      <c r="O31" s="19">
        <f t="shared" si="3"/>
        <v>674394.16000000015</v>
      </c>
      <c r="P31" s="19">
        <f t="shared" si="4"/>
        <v>182974.16000000015</v>
      </c>
      <c r="Q31" s="19">
        <f t="shared" si="5"/>
        <v>91.980867065196421</v>
      </c>
      <c r="R31" s="8"/>
    </row>
    <row r="32" spans="1:18" x14ac:dyDescent="0.2">
      <c r="A32" s="15">
        <v>0</v>
      </c>
      <c r="B32" s="16" t="s">
        <v>71</v>
      </c>
      <c r="C32" s="17" t="s">
        <v>72</v>
      </c>
      <c r="D32" s="18">
        <v>30000</v>
      </c>
      <c r="E32" s="18">
        <v>60000</v>
      </c>
      <c r="F32" s="18">
        <v>55000</v>
      </c>
      <c r="G32" s="18">
        <v>44650</v>
      </c>
      <c r="H32" s="18">
        <v>0</v>
      </c>
      <c r="I32" s="18">
        <v>20650</v>
      </c>
      <c r="J32" s="18">
        <v>24000</v>
      </c>
      <c r="K32" s="18">
        <v>24000</v>
      </c>
      <c r="L32" s="19">
        <f t="shared" si="0"/>
        <v>10350</v>
      </c>
      <c r="M32" s="19">
        <f t="shared" si="1"/>
        <v>15350</v>
      </c>
      <c r="N32" s="19">
        <f t="shared" si="2"/>
        <v>81.181818181818173</v>
      </c>
      <c r="O32" s="19">
        <f t="shared" si="3"/>
        <v>39350</v>
      </c>
      <c r="P32" s="19">
        <f t="shared" si="4"/>
        <v>34350</v>
      </c>
      <c r="Q32" s="19">
        <f t="shared" si="5"/>
        <v>37.54545454545454</v>
      </c>
      <c r="R32" s="8"/>
    </row>
    <row r="33" spans="1:18" ht="25.5" x14ac:dyDescent="0.2">
      <c r="A33" s="15">
        <v>0</v>
      </c>
      <c r="B33" s="16" t="s">
        <v>73</v>
      </c>
      <c r="C33" s="17" t="s">
        <v>74</v>
      </c>
      <c r="D33" s="18">
        <v>15000</v>
      </c>
      <c r="E33" s="18">
        <v>115000</v>
      </c>
      <c r="F33" s="18">
        <v>115000</v>
      </c>
      <c r="G33" s="18">
        <v>94326.98</v>
      </c>
      <c r="H33" s="18">
        <v>0</v>
      </c>
      <c r="I33" s="18">
        <v>94326.98</v>
      </c>
      <c r="J33" s="18">
        <v>0</v>
      </c>
      <c r="K33" s="18">
        <v>0</v>
      </c>
      <c r="L33" s="19">
        <f t="shared" si="0"/>
        <v>20673.020000000004</v>
      </c>
      <c r="M33" s="19">
        <f t="shared" si="1"/>
        <v>20673.020000000004</v>
      </c>
      <c r="N33" s="19">
        <f t="shared" si="2"/>
        <v>82.023460869565213</v>
      </c>
      <c r="O33" s="19">
        <f t="shared" si="3"/>
        <v>20673.020000000004</v>
      </c>
      <c r="P33" s="19">
        <f t="shared" si="4"/>
        <v>20673.020000000004</v>
      </c>
      <c r="Q33" s="19">
        <f t="shared" si="5"/>
        <v>82.023460869565213</v>
      </c>
      <c r="R33" s="8"/>
    </row>
    <row r="34" spans="1:18" x14ac:dyDescent="0.2">
      <c r="A34" s="15">
        <v>0</v>
      </c>
      <c r="B34" s="16" t="s">
        <v>75</v>
      </c>
      <c r="C34" s="17" t="s">
        <v>76</v>
      </c>
      <c r="D34" s="18">
        <v>1469300</v>
      </c>
      <c r="E34" s="18">
        <v>3074440</v>
      </c>
      <c r="F34" s="18">
        <v>2859440</v>
      </c>
      <c r="G34" s="18">
        <v>1879596.1400000001</v>
      </c>
      <c r="H34" s="18">
        <v>0</v>
      </c>
      <c r="I34" s="18">
        <v>1879596.1400000001</v>
      </c>
      <c r="J34" s="18">
        <v>0</v>
      </c>
      <c r="K34" s="18">
        <v>0</v>
      </c>
      <c r="L34" s="19">
        <f t="shared" si="0"/>
        <v>979843.85999999987</v>
      </c>
      <c r="M34" s="19">
        <f t="shared" si="1"/>
        <v>1194843.8599999999</v>
      </c>
      <c r="N34" s="19">
        <f t="shared" si="2"/>
        <v>65.733015555493395</v>
      </c>
      <c r="O34" s="19">
        <f t="shared" si="3"/>
        <v>1194843.8599999999</v>
      </c>
      <c r="P34" s="19">
        <f t="shared" si="4"/>
        <v>979843.85999999987</v>
      </c>
      <c r="Q34" s="19">
        <f t="shared" si="5"/>
        <v>65.733015555493395</v>
      </c>
      <c r="R34" s="8"/>
    </row>
    <row r="35" spans="1:18" ht="51" x14ac:dyDescent="0.2">
      <c r="A35" s="15">
        <v>0</v>
      </c>
      <c r="B35" s="16" t="s">
        <v>77</v>
      </c>
      <c r="C35" s="17" t="s">
        <v>78</v>
      </c>
      <c r="D35" s="18">
        <v>15100</v>
      </c>
      <c r="E35" s="18">
        <v>15100</v>
      </c>
      <c r="F35" s="18">
        <v>15100</v>
      </c>
      <c r="G35" s="18">
        <v>11100</v>
      </c>
      <c r="H35" s="18">
        <v>0</v>
      </c>
      <c r="I35" s="18">
        <v>11100</v>
      </c>
      <c r="J35" s="18">
        <v>0</v>
      </c>
      <c r="K35" s="18">
        <v>0</v>
      </c>
      <c r="L35" s="19">
        <f t="shared" si="0"/>
        <v>4000</v>
      </c>
      <c r="M35" s="19">
        <f t="shared" si="1"/>
        <v>4000</v>
      </c>
      <c r="N35" s="19">
        <f t="shared" si="2"/>
        <v>73.509933774834437</v>
      </c>
      <c r="O35" s="19">
        <f t="shared" si="3"/>
        <v>4000</v>
      </c>
      <c r="P35" s="19">
        <f t="shared" si="4"/>
        <v>4000</v>
      </c>
      <c r="Q35" s="19">
        <f t="shared" si="5"/>
        <v>73.509933774834437</v>
      </c>
      <c r="R35" s="8"/>
    </row>
    <row r="36" spans="1:18" x14ac:dyDescent="0.2">
      <c r="A36" s="15">
        <v>0</v>
      </c>
      <c r="B36" s="16" t="s">
        <v>79</v>
      </c>
      <c r="C36" s="17" t="s">
        <v>80</v>
      </c>
      <c r="D36" s="18">
        <v>0</v>
      </c>
      <c r="E36" s="18">
        <v>6800</v>
      </c>
      <c r="F36" s="18">
        <v>6800</v>
      </c>
      <c r="G36" s="18">
        <v>6800</v>
      </c>
      <c r="H36" s="18">
        <v>0</v>
      </c>
      <c r="I36" s="18">
        <v>6800</v>
      </c>
      <c r="J36" s="18">
        <v>0</v>
      </c>
      <c r="K36" s="18">
        <v>0</v>
      </c>
      <c r="L36" s="19">
        <f t="shared" si="0"/>
        <v>0</v>
      </c>
      <c r="M36" s="19">
        <f t="shared" si="1"/>
        <v>0</v>
      </c>
      <c r="N36" s="19">
        <f t="shared" si="2"/>
        <v>100</v>
      </c>
      <c r="O36" s="19">
        <f t="shared" si="3"/>
        <v>0</v>
      </c>
      <c r="P36" s="19">
        <f t="shared" si="4"/>
        <v>0</v>
      </c>
      <c r="Q36" s="19">
        <f t="shared" si="5"/>
        <v>100</v>
      </c>
      <c r="R36" s="8"/>
    </row>
    <row r="37" spans="1:18" x14ac:dyDescent="0.2">
      <c r="A37" s="15">
        <v>0</v>
      </c>
      <c r="B37" s="16" t="s">
        <v>81</v>
      </c>
      <c r="C37" s="17" t="s">
        <v>82</v>
      </c>
      <c r="D37" s="18">
        <v>0</v>
      </c>
      <c r="E37" s="18">
        <v>206000</v>
      </c>
      <c r="F37" s="18">
        <v>206000</v>
      </c>
      <c r="G37" s="18">
        <v>200185</v>
      </c>
      <c r="H37" s="18">
        <v>0</v>
      </c>
      <c r="I37" s="18">
        <v>103185</v>
      </c>
      <c r="J37" s="18">
        <v>97000</v>
      </c>
      <c r="K37" s="18">
        <v>97000</v>
      </c>
      <c r="L37" s="19">
        <f t="shared" si="0"/>
        <v>5815</v>
      </c>
      <c r="M37" s="19">
        <f t="shared" si="1"/>
        <v>5815</v>
      </c>
      <c r="N37" s="19">
        <f t="shared" si="2"/>
        <v>97.177184466019412</v>
      </c>
      <c r="O37" s="19">
        <f t="shared" si="3"/>
        <v>102815</v>
      </c>
      <c r="P37" s="19">
        <f t="shared" si="4"/>
        <v>102815</v>
      </c>
      <c r="Q37" s="19">
        <f t="shared" si="5"/>
        <v>50.089805825242721</v>
      </c>
      <c r="R37" s="8"/>
    </row>
    <row r="38" spans="1:18" ht="38.25" x14ac:dyDescent="0.2">
      <c r="A38" s="15">
        <v>0</v>
      </c>
      <c r="B38" s="16" t="s">
        <v>83</v>
      </c>
      <c r="C38" s="17" t="s">
        <v>84</v>
      </c>
      <c r="D38" s="18">
        <v>250000</v>
      </c>
      <c r="E38" s="18">
        <v>2250000</v>
      </c>
      <c r="F38" s="18">
        <v>2250000</v>
      </c>
      <c r="G38" s="18">
        <v>1194101.45</v>
      </c>
      <c r="H38" s="18">
        <v>0</v>
      </c>
      <c r="I38" s="18">
        <v>1194101.45</v>
      </c>
      <c r="J38" s="18">
        <v>0</v>
      </c>
      <c r="K38" s="18">
        <v>0</v>
      </c>
      <c r="L38" s="19">
        <f t="shared" si="0"/>
        <v>1055898.55</v>
      </c>
      <c r="M38" s="19">
        <f t="shared" si="1"/>
        <v>1055898.55</v>
      </c>
      <c r="N38" s="19">
        <f t="shared" si="2"/>
        <v>53.071175555555548</v>
      </c>
      <c r="O38" s="19">
        <f t="shared" si="3"/>
        <v>1055898.55</v>
      </c>
      <c r="P38" s="19">
        <f t="shared" si="4"/>
        <v>1055898.55</v>
      </c>
      <c r="Q38" s="19">
        <f t="shared" si="5"/>
        <v>53.071175555555548</v>
      </c>
      <c r="R38" s="8"/>
    </row>
    <row r="39" spans="1:18" ht="25.5" x14ac:dyDescent="0.2">
      <c r="A39" s="15">
        <v>0</v>
      </c>
      <c r="B39" s="16" t="s">
        <v>85</v>
      </c>
      <c r="C39" s="17" t="s">
        <v>86</v>
      </c>
      <c r="D39" s="18">
        <v>15000</v>
      </c>
      <c r="E39" s="18">
        <v>15000</v>
      </c>
      <c r="F39" s="18">
        <v>15000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9">
        <f t="shared" si="0"/>
        <v>15000</v>
      </c>
      <c r="M39" s="19">
        <f t="shared" si="1"/>
        <v>15000</v>
      </c>
      <c r="N39" s="19">
        <f t="shared" si="2"/>
        <v>0</v>
      </c>
      <c r="O39" s="19">
        <f t="shared" si="3"/>
        <v>15000</v>
      </c>
      <c r="P39" s="19">
        <f t="shared" si="4"/>
        <v>15000</v>
      </c>
      <c r="Q39" s="19">
        <f t="shared" si="5"/>
        <v>0</v>
      </c>
      <c r="R39" s="8"/>
    </row>
    <row r="40" spans="1:18" x14ac:dyDescent="0.2">
      <c r="A40" s="15">
        <v>0</v>
      </c>
      <c r="B40" s="16" t="s">
        <v>87</v>
      </c>
      <c r="C40" s="17" t="s">
        <v>88</v>
      </c>
      <c r="D40" s="18">
        <v>200000</v>
      </c>
      <c r="E40" s="18">
        <v>200000</v>
      </c>
      <c r="F40" s="18">
        <v>200000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9">
        <f t="shared" si="0"/>
        <v>200000</v>
      </c>
      <c r="M40" s="19">
        <f t="shared" si="1"/>
        <v>200000</v>
      </c>
      <c r="N40" s="19">
        <f t="shared" si="2"/>
        <v>0</v>
      </c>
      <c r="O40" s="19">
        <f t="shared" si="3"/>
        <v>200000</v>
      </c>
      <c r="P40" s="19">
        <f t="shared" si="4"/>
        <v>200000</v>
      </c>
      <c r="Q40" s="19">
        <f t="shared" si="5"/>
        <v>0</v>
      </c>
      <c r="R40" s="8"/>
    </row>
    <row r="41" spans="1:18" x14ac:dyDescent="0.2">
      <c r="A41" s="15">
        <v>0</v>
      </c>
      <c r="B41" s="16" t="s">
        <v>89</v>
      </c>
      <c r="C41" s="17" t="s">
        <v>90</v>
      </c>
      <c r="D41" s="18">
        <v>200000</v>
      </c>
      <c r="E41" s="18">
        <v>723600</v>
      </c>
      <c r="F41" s="18">
        <v>690600</v>
      </c>
      <c r="G41" s="18">
        <v>167000</v>
      </c>
      <c r="H41" s="18">
        <v>0</v>
      </c>
      <c r="I41" s="18">
        <v>167000</v>
      </c>
      <c r="J41" s="18">
        <v>0</v>
      </c>
      <c r="K41" s="18">
        <v>0</v>
      </c>
      <c r="L41" s="19">
        <f t="shared" si="0"/>
        <v>523600</v>
      </c>
      <c r="M41" s="19">
        <f t="shared" si="1"/>
        <v>556600</v>
      </c>
      <c r="N41" s="19">
        <f t="shared" si="2"/>
        <v>24.181870836953372</v>
      </c>
      <c r="O41" s="19">
        <f t="shared" si="3"/>
        <v>556600</v>
      </c>
      <c r="P41" s="19">
        <f t="shared" si="4"/>
        <v>523600</v>
      </c>
      <c r="Q41" s="19">
        <f t="shared" si="5"/>
        <v>24.181870836953372</v>
      </c>
      <c r="R41" s="8"/>
    </row>
    <row r="42" spans="1:18" x14ac:dyDescent="0.2">
      <c r="A42" s="15">
        <v>1</v>
      </c>
      <c r="B42" s="16" t="s">
        <v>91</v>
      </c>
      <c r="C42" s="17" t="s">
        <v>92</v>
      </c>
      <c r="D42" s="18">
        <v>64433100</v>
      </c>
      <c r="E42" s="18">
        <v>124056840.11</v>
      </c>
      <c r="F42" s="18">
        <v>107043119.11</v>
      </c>
      <c r="G42" s="18">
        <v>93198619.920000046</v>
      </c>
      <c r="H42" s="18">
        <v>0</v>
      </c>
      <c r="I42" s="18">
        <v>92576268.070000038</v>
      </c>
      <c r="J42" s="18">
        <v>622351.85000000009</v>
      </c>
      <c r="K42" s="18">
        <v>1021456</v>
      </c>
      <c r="L42" s="19">
        <f t="shared" si="0"/>
        <v>13844499.189999953</v>
      </c>
      <c r="M42" s="19">
        <f t="shared" si="1"/>
        <v>30858220.189999953</v>
      </c>
      <c r="N42" s="19">
        <f t="shared" si="2"/>
        <v>87.06642771145988</v>
      </c>
      <c r="O42" s="19">
        <f t="shared" si="3"/>
        <v>31480572.039999962</v>
      </c>
      <c r="P42" s="19">
        <f t="shared" si="4"/>
        <v>14466851.039999962</v>
      </c>
      <c r="Q42" s="19">
        <f t="shared" si="5"/>
        <v>86.485024763587575</v>
      </c>
      <c r="R42" s="8"/>
    </row>
    <row r="44" spans="1:18" x14ac:dyDescent="0.2">
      <c r="B44" s="12"/>
      <c r="C44" s="10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52" hidden="1" x14ac:dyDescent="0.2"/>
  </sheetData>
  <mergeCells count="2">
    <mergeCell ref="B2:Q2"/>
    <mergeCell ref="B3:Q3"/>
  </mergeCells>
  <conditionalFormatting sqref="B7:B42">
    <cfRule type="expression" dxfId="31" priority="17" stopIfTrue="1">
      <formula>A7=1</formula>
    </cfRule>
  </conditionalFormatting>
  <conditionalFormatting sqref="C7:C42">
    <cfRule type="expression" dxfId="30" priority="18" stopIfTrue="1">
      <formula>A7=1</formula>
    </cfRule>
  </conditionalFormatting>
  <conditionalFormatting sqref="D7:D42">
    <cfRule type="expression" dxfId="29" priority="19" stopIfTrue="1">
      <formula>A7=1</formula>
    </cfRule>
  </conditionalFormatting>
  <conditionalFormatting sqref="E7:E42">
    <cfRule type="expression" dxfId="28" priority="20" stopIfTrue="1">
      <formula>A7=1</formula>
    </cfRule>
  </conditionalFormatting>
  <conditionalFormatting sqref="F7:F42">
    <cfRule type="expression" dxfId="27" priority="21" stopIfTrue="1">
      <formula>A7=1</formula>
    </cfRule>
  </conditionalFormatting>
  <conditionalFormatting sqref="G7:G42">
    <cfRule type="expression" dxfId="26" priority="22" stopIfTrue="1">
      <formula>A7=1</formula>
    </cfRule>
  </conditionalFormatting>
  <conditionalFormatting sqref="H7:H42">
    <cfRule type="expression" dxfId="25" priority="23" stopIfTrue="1">
      <formula>A7=1</formula>
    </cfRule>
  </conditionalFormatting>
  <conditionalFormatting sqref="I7:I42">
    <cfRule type="expression" dxfId="24" priority="24" stopIfTrue="1">
      <formula>A7=1</formula>
    </cfRule>
  </conditionalFormatting>
  <conditionalFormatting sqref="J7:J42">
    <cfRule type="expression" dxfId="23" priority="25" stopIfTrue="1">
      <formula>A7=1</formula>
    </cfRule>
  </conditionalFormatting>
  <conditionalFormatting sqref="K7:K42">
    <cfRule type="expression" dxfId="22" priority="26" stopIfTrue="1">
      <formula>A7=1</formula>
    </cfRule>
  </conditionalFormatting>
  <conditionalFormatting sqref="L7:L42">
    <cfRule type="expression" dxfId="21" priority="27" stopIfTrue="1">
      <formula>A7=1</formula>
    </cfRule>
  </conditionalFormatting>
  <conditionalFormatting sqref="M7:M42">
    <cfRule type="expression" dxfId="20" priority="28" stopIfTrue="1">
      <formula>A7=1</formula>
    </cfRule>
  </conditionalFormatting>
  <conditionalFormatting sqref="N7:N42">
    <cfRule type="expression" dxfId="19" priority="29" stopIfTrue="1">
      <formula>A7=1</formula>
    </cfRule>
  </conditionalFormatting>
  <conditionalFormatting sqref="O7:O42">
    <cfRule type="expression" dxfId="18" priority="30" stopIfTrue="1">
      <formula>A7=1</formula>
    </cfRule>
  </conditionalFormatting>
  <conditionalFormatting sqref="P7:P42">
    <cfRule type="expression" dxfId="17" priority="31" stopIfTrue="1">
      <formula>A7=1</formula>
    </cfRule>
  </conditionalFormatting>
  <conditionalFormatting sqref="Q7:Q42">
    <cfRule type="expression" dxfId="16" priority="32" stopIfTrue="1">
      <formula>A7=1</formula>
    </cfRule>
  </conditionalFormatting>
  <conditionalFormatting sqref="B44:B53">
    <cfRule type="expression" dxfId="15" priority="1" stopIfTrue="1">
      <formula>A44=1</formula>
    </cfRule>
  </conditionalFormatting>
  <conditionalFormatting sqref="C44:C53">
    <cfRule type="expression" dxfId="14" priority="2" stopIfTrue="1">
      <formula>A44=1</formula>
    </cfRule>
  </conditionalFormatting>
  <conditionalFormatting sqref="D44:D53">
    <cfRule type="expression" dxfId="13" priority="3" stopIfTrue="1">
      <formula>A44=1</formula>
    </cfRule>
  </conditionalFormatting>
  <conditionalFormatting sqref="E44:E53">
    <cfRule type="expression" dxfId="12" priority="4" stopIfTrue="1">
      <formula>A44=1</formula>
    </cfRule>
  </conditionalFormatting>
  <conditionalFormatting sqref="F44:F53">
    <cfRule type="expression" dxfId="11" priority="5" stopIfTrue="1">
      <formula>A44=1</formula>
    </cfRule>
  </conditionalFormatting>
  <conditionalFormatting sqref="G44:G53">
    <cfRule type="expression" dxfId="10" priority="6" stopIfTrue="1">
      <formula>A44=1</formula>
    </cfRule>
  </conditionalFormatting>
  <conditionalFormatting sqref="H44:H53">
    <cfRule type="expression" dxfId="9" priority="7" stopIfTrue="1">
      <formula>A44=1</formula>
    </cfRule>
  </conditionalFormatting>
  <conditionalFormatting sqref="I44:I53">
    <cfRule type="expression" dxfId="8" priority="8" stopIfTrue="1">
      <formula>A44=1</formula>
    </cfRule>
  </conditionalFormatting>
  <conditionalFormatting sqref="J44:J53">
    <cfRule type="expression" dxfId="7" priority="9" stopIfTrue="1">
      <formula>A44=1</formula>
    </cfRule>
  </conditionalFormatting>
  <conditionalFormatting sqref="K44:K53">
    <cfRule type="expression" dxfId="6" priority="10" stopIfTrue="1">
      <formula>A44=1</formula>
    </cfRule>
  </conditionalFormatting>
  <conditionalFormatting sqref="L44:L53">
    <cfRule type="expression" dxfId="5" priority="11" stopIfTrue="1">
      <formula>A44=1</formula>
    </cfRule>
  </conditionalFormatting>
  <conditionalFormatting sqref="M44:M53">
    <cfRule type="expression" dxfId="4" priority="12" stopIfTrue="1">
      <formula>A44=1</formula>
    </cfRule>
  </conditionalFormatting>
  <conditionalFormatting sqref="N44:N53">
    <cfRule type="expression" dxfId="3" priority="13" stopIfTrue="1">
      <formula>A44=1</formula>
    </cfRule>
  </conditionalFormatting>
  <conditionalFormatting sqref="O44:O53">
    <cfRule type="expression" dxfId="2" priority="14" stopIfTrue="1">
      <formula>A44=1</formula>
    </cfRule>
  </conditionalFormatting>
  <conditionalFormatting sqref="P44:P53">
    <cfRule type="expression" dxfId="1" priority="15" stopIfTrue="1">
      <formula>A44=1</formula>
    </cfRule>
  </conditionalFormatting>
  <conditionalFormatting sqref="Q44:Q53">
    <cfRule type="expression" dxfId="0" priority="16" stopIfTrue="1">
      <formula>A44=1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2023-11-01T08:39:45Z</dcterms:created>
  <dcterms:modified xsi:type="dcterms:W3CDTF">2023-11-01T08:40:48Z</dcterms:modified>
</cp:coreProperties>
</file>