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0" windowHeight="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</calcChain>
</file>

<file path=xl/sharedStrings.xml><?xml version="1.0" encoding="utf-8"?>
<sst xmlns="http://schemas.openxmlformats.org/spreadsheetml/2006/main" count="95" uniqueCount="95">
  <si>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</si>
  <si>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</si>
  <si>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</si>
  <si>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</si>
  <si>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</si>
  <si>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</si>
  <si>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</si>
  <si>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</si>
  <si>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</si>
  <si>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</si>
  <si>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</si>
  <si>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</si>
  <si>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</si>
  <si>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</si>
  <si>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</si>
  <si>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</si>
  <si>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</si>
  <si>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30.09.2023</t>
  </si>
  <si>
    <t>Станом на  02.10.2023</t>
  </si>
  <si>
    <t>Бюджет отг смт Стара Вижiвка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</si>
  <si>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</si>
  <si>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</si>
  <si>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</si>
  <si>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</si>
  <si>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</si>
  <si>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</si>
  <si>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</si>
  <si>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</si>
  <si>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</si>
  <si>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</si>
  <si>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</si>
  <si>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</si>
  <si>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</si>
  <si>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</si>
  <si>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</si>
  <si>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</si>
  <si>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</si>
  <si>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</si>
  <si>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</si>
  <si>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</si>
  <si>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</si>
  <si>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</si>
  <si>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</si>
  <si>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</si>
  <si>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</si>
  <si>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</si>
  <si>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</si>
  <si>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</si>
  <si>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</si>
  <si>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</si>
  <si>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</si>
  <si>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</si>
  <si>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</si>
  <si>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</si>
  <si>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</si>
  <si>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</si>
  <si>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</si>
  <si>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</si>
  <si>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</si>
  <si>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</si>
  <si>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</si>
  <si>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0113210</t>
  </si>
  <si>
    <t>Організація та проведення громадських робіт</t>
  </si>
  <si>
    <t>0113242</t>
  </si>
  <si>
    <t>Інші заходи у сфері соціального захисту і соціального забезпечення</t>
  </si>
  <si>
    <t>0114040</t>
  </si>
  <si>
    <t>Забезпечення діяльності музеїв i виставок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</si>
  <si>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</si>
  <si>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</si>
  <si>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</si>
  <si>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</si>
  <si>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</si>
  <si>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</si>
  <si>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</si>
  <si>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</si>
  <si>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</si>
  <si>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</si>
  <si>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</si>
  <si>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Реалізація програм в галузі сільського господарства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</si>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</sst>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B31" workbookViewId="0">
      <selection activeCell="C42" sqref="C4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13890670</v>
      </c>
      <c r="E7" s="18">
        <v>14610570</v>
      </c>
      <c r="F7" s="18">
        <v>11248380</v>
      </c>
      <c r="G7" s="18">
        <v>9723459.1199999992</v>
      </c>
      <c r="H7" s="18">
        <v>0</v>
      </c>
      <c r="I7" s="18">
        <v>9540781.5699999984</v>
      </c>
      <c r="J7" s="18">
        <v>182677.55000000002</v>
      </c>
      <c r="K7" s="18">
        <v>0</v>
      </c>
      <c r="L7" s="19">
        <f t="shared" ref="L7:L43" si="0">F7-G7</f>
        <v>1524920.8800000008</v>
      </c>
      <c r="M7" s="19">
        <f t="shared" ref="M7:M43" si="1">E7-G7</f>
        <v>4887110.8800000008</v>
      </c>
      <c r="N7" s="19">
        <f t="shared" ref="N7:N43" si="2">IF(F7=0,0,(G7/F7)*100)</f>
        <v>86.443195553493027</v>
      </c>
      <c r="O7" s="19">
        <f t="shared" ref="O7:O43" si="3">E7-I7</f>
        <v>5069788.4300000016</v>
      </c>
      <c r="P7" s="19">
        <f t="shared" ref="P7:P43" si="4">F7-I7</f>
        <v>1707598.4300000016</v>
      </c>
      <c r="Q7" s="19">
        <f t="shared" ref="Q7:Q43" si="5">IF(F7=0,0,(I7/F7)*100)</f>
        <v>84.8191612481086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73000</v>
      </c>
      <c r="E8" s="18">
        <v>216300</v>
      </c>
      <c r="F8" s="18">
        <v>171970</v>
      </c>
      <c r="G8" s="18">
        <v>149457.35</v>
      </c>
      <c r="H8" s="18">
        <v>0</v>
      </c>
      <c r="I8" s="18">
        <v>149457.35</v>
      </c>
      <c r="J8" s="18">
        <v>0</v>
      </c>
      <c r="K8" s="18">
        <v>0</v>
      </c>
      <c r="L8" s="19">
        <f t="shared" si="0"/>
        <v>22512.649999999994</v>
      </c>
      <c r="M8" s="19">
        <f t="shared" si="1"/>
        <v>66842.649999999994</v>
      </c>
      <c r="N8" s="19">
        <f t="shared" si="2"/>
        <v>86.908966680234926</v>
      </c>
      <c r="O8" s="19">
        <f t="shared" si="3"/>
        <v>66842.649999999994</v>
      </c>
      <c r="P8" s="19">
        <f t="shared" si="4"/>
        <v>22512.649999999994</v>
      </c>
      <c r="Q8" s="19">
        <f t="shared" si="5"/>
        <v>86.908966680234926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12695200</v>
      </c>
      <c r="E9" s="18">
        <v>13353400</v>
      </c>
      <c r="F9" s="18">
        <v>10105170</v>
      </c>
      <c r="G9" s="18">
        <v>8261273.9099999992</v>
      </c>
      <c r="H9" s="18">
        <v>0</v>
      </c>
      <c r="I9" s="18">
        <v>8261273.9099999992</v>
      </c>
      <c r="J9" s="18">
        <v>0</v>
      </c>
      <c r="K9" s="18">
        <v>0</v>
      </c>
      <c r="L9" s="19">
        <f t="shared" si="0"/>
        <v>1843896.0900000008</v>
      </c>
      <c r="M9" s="19">
        <f t="shared" si="1"/>
        <v>5092126.0900000008</v>
      </c>
      <c r="N9" s="19">
        <f t="shared" si="2"/>
        <v>81.752943394321903</v>
      </c>
      <c r="O9" s="19">
        <f t="shared" si="3"/>
        <v>5092126.0900000008</v>
      </c>
      <c r="P9" s="19">
        <f t="shared" si="4"/>
        <v>1843896.0900000008</v>
      </c>
      <c r="Q9" s="19">
        <f t="shared" si="5"/>
        <v>81.752943394321903</v>
      </c>
      <c r="R9" s="8"/>
    </row>
    <row r="10" spans="1:18" ht="38.25" x14ac:dyDescent="0.2">
      <c r="A10" s="15">
        <v>0</v>
      </c>
      <c r="B10" s="16" t="s">
        <v>27</v>
      </c>
      <c r="C10" s="17" t="s">
        <v>28</v>
      </c>
      <c r="D10" s="18">
        <v>19746510</v>
      </c>
      <c r="E10" s="18">
        <v>23399208.629999999</v>
      </c>
      <c r="F10" s="18">
        <v>18833208.629999999</v>
      </c>
      <c r="G10" s="18">
        <v>15783407.58</v>
      </c>
      <c r="H10" s="18">
        <v>0</v>
      </c>
      <c r="I10" s="18">
        <v>15783406.869999999</v>
      </c>
      <c r="J10" s="18">
        <v>0.71</v>
      </c>
      <c r="K10" s="18">
        <v>0</v>
      </c>
      <c r="L10" s="19">
        <f t="shared" si="0"/>
        <v>3049801.0499999989</v>
      </c>
      <c r="M10" s="19">
        <f t="shared" si="1"/>
        <v>7615801.0499999989</v>
      </c>
      <c r="N10" s="19">
        <f t="shared" si="2"/>
        <v>83.806258880699289</v>
      </c>
      <c r="O10" s="19">
        <f t="shared" si="3"/>
        <v>7615801.7599999998</v>
      </c>
      <c r="P10" s="19">
        <f t="shared" si="4"/>
        <v>3049801.76</v>
      </c>
      <c r="Q10" s="19">
        <f t="shared" si="5"/>
        <v>83.806255110762834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0</v>
      </c>
      <c r="E11" s="18">
        <v>42417100</v>
      </c>
      <c r="F11" s="18">
        <v>32559000</v>
      </c>
      <c r="G11" s="18">
        <v>32559000</v>
      </c>
      <c r="H11" s="18">
        <v>0</v>
      </c>
      <c r="I11" s="18">
        <v>32559000</v>
      </c>
      <c r="J11" s="18">
        <v>0</v>
      </c>
      <c r="K11" s="18">
        <v>679589.96000000008</v>
      </c>
      <c r="L11" s="19">
        <f t="shared" si="0"/>
        <v>0</v>
      </c>
      <c r="M11" s="19">
        <f t="shared" si="1"/>
        <v>9858100</v>
      </c>
      <c r="N11" s="19">
        <f t="shared" si="2"/>
        <v>100</v>
      </c>
      <c r="O11" s="19">
        <f t="shared" si="3"/>
        <v>9858100</v>
      </c>
      <c r="P11" s="19">
        <f t="shared" si="4"/>
        <v>0</v>
      </c>
      <c r="Q11" s="19">
        <f t="shared" si="5"/>
        <v>100</v>
      </c>
      <c r="R11" s="8"/>
    </row>
    <row r="12" spans="1:18" ht="25.5" x14ac:dyDescent="0.2">
      <c r="A12" s="15">
        <v>0</v>
      </c>
      <c r="B12" s="16" t="s">
        <v>31</v>
      </c>
      <c r="C12" s="17" t="s">
        <v>32</v>
      </c>
      <c r="D12" s="18">
        <v>3390100</v>
      </c>
      <c r="E12" s="18">
        <v>3558100</v>
      </c>
      <c r="F12" s="18">
        <v>2536390</v>
      </c>
      <c r="G12" s="18">
        <v>2287661.27</v>
      </c>
      <c r="H12" s="18">
        <v>0</v>
      </c>
      <c r="I12" s="18">
        <v>2287661.27</v>
      </c>
      <c r="J12" s="18">
        <v>0</v>
      </c>
      <c r="K12" s="18">
        <v>0</v>
      </c>
      <c r="L12" s="19">
        <f t="shared" si="0"/>
        <v>248728.72999999998</v>
      </c>
      <c r="M12" s="19">
        <f t="shared" si="1"/>
        <v>1270438.73</v>
      </c>
      <c r="N12" s="19">
        <f t="shared" si="2"/>
        <v>90.193592862296413</v>
      </c>
      <c r="O12" s="19">
        <f t="shared" si="3"/>
        <v>1270438.73</v>
      </c>
      <c r="P12" s="19">
        <f t="shared" si="4"/>
        <v>248728.72999999998</v>
      </c>
      <c r="Q12" s="19">
        <f t="shared" si="5"/>
        <v>90.193592862296413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1800320</v>
      </c>
      <c r="E13" s="18">
        <v>1848320</v>
      </c>
      <c r="F13" s="18">
        <v>1363520</v>
      </c>
      <c r="G13" s="18">
        <v>1257150.76</v>
      </c>
      <c r="H13" s="18">
        <v>0</v>
      </c>
      <c r="I13" s="18">
        <v>1256120.93</v>
      </c>
      <c r="J13" s="18">
        <v>1029.83</v>
      </c>
      <c r="K13" s="18">
        <v>0</v>
      </c>
      <c r="L13" s="19">
        <f t="shared" si="0"/>
        <v>106369.23999999999</v>
      </c>
      <c r="M13" s="19">
        <f t="shared" si="1"/>
        <v>591169.24</v>
      </c>
      <c r="N13" s="19">
        <f t="shared" si="2"/>
        <v>92.198923374794646</v>
      </c>
      <c r="O13" s="19">
        <f t="shared" si="3"/>
        <v>592199.07000000007</v>
      </c>
      <c r="P13" s="19">
        <f t="shared" si="4"/>
        <v>107399.07000000007</v>
      </c>
      <c r="Q13" s="19">
        <f t="shared" si="5"/>
        <v>92.123396063130713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854880</v>
      </c>
      <c r="E14" s="18">
        <v>872180</v>
      </c>
      <c r="F14" s="18">
        <v>672530</v>
      </c>
      <c r="G14" s="18">
        <v>449664.67000000004</v>
      </c>
      <c r="H14" s="18">
        <v>0</v>
      </c>
      <c r="I14" s="18">
        <v>449664.67000000004</v>
      </c>
      <c r="J14" s="18">
        <v>0</v>
      </c>
      <c r="K14" s="18">
        <v>0</v>
      </c>
      <c r="L14" s="19">
        <f t="shared" si="0"/>
        <v>222865.32999999996</v>
      </c>
      <c r="M14" s="19">
        <f t="shared" si="1"/>
        <v>422515.32999999996</v>
      </c>
      <c r="N14" s="19">
        <f t="shared" si="2"/>
        <v>66.861652268300304</v>
      </c>
      <c r="O14" s="19">
        <f t="shared" si="3"/>
        <v>422515.32999999996</v>
      </c>
      <c r="P14" s="19">
        <f t="shared" si="4"/>
        <v>222865.32999999996</v>
      </c>
      <c r="Q14" s="19">
        <f t="shared" si="5"/>
        <v>66.861652268300304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3620</v>
      </c>
      <c r="E15" s="18">
        <v>3620</v>
      </c>
      <c r="F15" s="18">
        <v>1810</v>
      </c>
      <c r="G15" s="18">
        <v>1810</v>
      </c>
      <c r="H15" s="18">
        <v>0</v>
      </c>
      <c r="I15" s="18">
        <v>1810</v>
      </c>
      <c r="J15" s="18">
        <v>0</v>
      </c>
      <c r="K15" s="18">
        <v>0</v>
      </c>
      <c r="L15" s="19">
        <f t="shared" si="0"/>
        <v>0</v>
      </c>
      <c r="M15" s="19">
        <f t="shared" si="1"/>
        <v>1810</v>
      </c>
      <c r="N15" s="19">
        <f t="shared" si="2"/>
        <v>100</v>
      </c>
      <c r="O15" s="19">
        <f t="shared" si="3"/>
        <v>1810</v>
      </c>
      <c r="P15" s="19">
        <f t="shared" si="4"/>
        <v>0</v>
      </c>
      <c r="Q15" s="19">
        <f t="shared" si="5"/>
        <v>100</v>
      </c>
      <c r="R15" s="8"/>
    </row>
    <row r="16" spans="1:18" ht="25.5" x14ac:dyDescent="0.2">
      <c r="A16" s="15">
        <v>0</v>
      </c>
      <c r="B16" s="16" t="s">
        <v>39</v>
      </c>
      <c r="C16" s="17" t="s">
        <v>40</v>
      </c>
      <c r="D16" s="18">
        <v>63030</v>
      </c>
      <c r="E16" s="18">
        <v>114230</v>
      </c>
      <c r="F16" s="18">
        <v>82640</v>
      </c>
      <c r="G16" s="18">
        <v>24681.62</v>
      </c>
      <c r="H16" s="18">
        <v>0</v>
      </c>
      <c r="I16" s="18">
        <v>24681.62</v>
      </c>
      <c r="J16" s="18">
        <v>0</v>
      </c>
      <c r="K16" s="18">
        <v>0</v>
      </c>
      <c r="L16" s="19">
        <f t="shared" si="0"/>
        <v>57958.380000000005</v>
      </c>
      <c r="M16" s="19">
        <f t="shared" si="1"/>
        <v>89548.38</v>
      </c>
      <c r="N16" s="19">
        <f t="shared" si="2"/>
        <v>29.866432720232332</v>
      </c>
      <c r="O16" s="19">
        <f t="shared" si="3"/>
        <v>89548.38</v>
      </c>
      <c r="P16" s="19">
        <f t="shared" si="4"/>
        <v>57958.380000000005</v>
      </c>
      <c r="Q16" s="19">
        <f t="shared" si="5"/>
        <v>29.866432720232332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0</v>
      </c>
      <c r="E17" s="18">
        <v>1937300</v>
      </c>
      <c r="F17" s="18">
        <v>1487000</v>
      </c>
      <c r="G17" s="18">
        <v>1341318.3400000001</v>
      </c>
      <c r="H17" s="18">
        <v>0</v>
      </c>
      <c r="I17" s="18">
        <v>1341318.3400000001</v>
      </c>
      <c r="J17" s="18">
        <v>0</v>
      </c>
      <c r="K17" s="18">
        <v>0</v>
      </c>
      <c r="L17" s="19">
        <f t="shared" si="0"/>
        <v>145681.65999999992</v>
      </c>
      <c r="M17" s="19">
        <f t="shared" si="1"/>
        <v>595981.65999999992</v>
      </c>
      <c r="N17" s="19">
        <f t="shared" si="2"/>
        <v>90.202981842636191</v>
      </c>
      <c r="O17" s="19">
        <f t="shared" si="3"/>
        <v>595981.65999999992</v>
      </c>
      <c r="P17" s="19">
        <f t="shared" si="4"/>
        <v>145681.65999999992</v>
      </c>
      <c r="Q17" s="19">
        <f t="shared" si="5"/>
        <v>90.202981842636191</v>
      </c>
      <c r="R17" s="8"/>
    </row>
    <row r="18" spans="1:18" ht="38.25" x14ac:dyDescent="0.2">
      <c r="A18" s="15">
        <v>0</v>
      </c>
      <c r="B18" s="16" t="s">
        <v>43</v>
      </c>
      <c r="C18" s="17" t="s">
        <v>44</v>
      </c>
      <c r="D18" s="18">
        <v>0</v>
      </c>
      <c r="E18" s="18">
        <v>130951</v>
      </c>
      <c r="F18" s="18">
        <v>98208</v>
      </c>
      <c r="G18" s="18">
        <v>59512.87</v>
      </c>
      <c r="H18" s="18">
        <v>0</v>
      </c>
      <c r="I18" s="18">
        <v>59512.87</v>
      </c>
      <c r="J18" s="18">
        <v>0</v>
      </c>
      <c r="K18" s="18">
        <v>0</v>
      </c>
      <c r="L18" s="19">
        <f t="shared" si="0"/>
        <v>38695.129999999997</v>
      </c>
      <c r="M18" s="19">
        <f t="shared" si="1"/>
        <v>71438.13</v>
      </c>
      <c r="N18" s="19">
        <f t="shared" si="2"/>
        <v>60.598800505050512</v>
      </c>
      <c r="O18" s="19">
        <f t="shared" si="3"/>
        <v>71438.13</v>
      </c>
      <c r="P18" s="19">
        <f t="shared" si="4"/>
        <v>38695.129999999997</v>
      </c>
      <c r="Q18" s="19">
        <f t="shared" si="5"/>
        <v>60.598800505050512</v>
      </c>
      <c r="R18" s="8"/>
    </row>
    <row r="19" spans="1:18" ht="51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17328.04</v>
      </c>
      <c r="F19" s="18">
        <v>17328.04</v>
      </c>
      <c r="G19" s="18">
        <v>17328.04</v>
      </c>
      <c r="H19" s="18">
        <v>0</v>
      </c>
      <c r="I19" s="18">
        <v>17328.04</v>
      </c>
      <c r="J19" s="18">
        <v>0</v>
      </c>
      <c r="K19" s="18">
        <v>0</v>
      </c>
      <c r="L19" s="19">
        <f t="shared" si="0"/>
        <v>0</v>
      </c>
      <c r="M19" s="19">
        <f t="shared" si="1"/>
        <v>0</v>
      </c>
      <c r="N19" s="19">
        <f t="shared" si="2"/>
        <v>100</v>
      </c>
      <c r="O19" s="19">
        <f t="shared" si="3"/>
        <v>0</v>
      </c>
      <c r="P19" s="19">
        <f t="shared" si="4"/>
        <v>0</v>
      </c>
      <c r="Q19" s="19">
        <f t="shared" si="5"/>
        <v>100</v>
      </c>
      <c r="R19" s="8"/>
    </row>
    <row r="20" spans="1:18" ht="25.5" x14ac:dyDescent="0.2">
      <c r="A20" s="15">
        <v>0</v>
      </c>
      <c r="B20" s="16" t="s">
        <v>47</v>
      </c>
      <c r="C20" s="17" t="s">
        <v>48</v>
      </c>
      <c r="D20" s="18">
        <v>1500000</v>
      </c>
      <c r="E20" s="18">
        <v>3301842.44</v>
      </c>
      <c r="F20" s="18">
        <v>3301842.44</v>
      </c>
      <c r="G20" s="18">
        <v>2219281.7599999998</v>
      </c>
      <c r="H20" s="18">
        <v>0</v>
      </c>
      <c r="I20" s="18">
        <v>2178421.83</v>
      </c>
      <c r="J20" s="18">
        <v>40859.93</v>
      </c>
      <c r="K20" s="18">
        <v>0</v>
      </c>
      <c r="L20" s="19">
        <f t="shared" si="0"/>
        <v>1082560.6800000002</v>
      </c>
      <c r="M20" s="19">
        <f t="shared" si="1"/>
        <v>1082560.6800000002</v>
      </c>
      <c r="N20" s="19">
        <f t="shared" si="2"/>
        <v>67.213436144457575</v>
      </c>
      <c r="O20" s="19">
        <f t="shared" si="3"/>
        <v>1123420.6099999999</v>
      </c>
      <c r="P20" s="19">
        <f t="shared" si="4"/>
        <v>1123420.6099999999</v>
      </c>
      <c r="Q20" s="19">
        <f t="shared" si="5"/>
        <v>65.975947356228176</v>
      </c>
      <c r="R20" s="8"/>
    </row>
    <row r="21" spans="1:18" ht="38.25" x14ac:dyDescent="0.2">
      <c r="A21" s="15">
        <v>0</v>
      </c>
      <c r="B21" s="16" t="s">
        <v>49</v>
      </c>
      <c r="C21" s="17" t="s">
        <v>50</v>
      </c>
      <c r="D21" s="18">
        <v>1264600</v>
      </c>
      <c r="E21" s="18">
        <v>1543320</v>
      </c>
      <c r="F21" s="18">
        <v>1285320</v>
      </c>
      <c r="G21" s="18">
        <v>988059.15</v>
      </c>
      <c r="H21" s="18">
        <v>0</v>
      </c>
      <c r="I21" s="18">
        <v>988059.15</v>
      </c>
      <c r="J21" s="18">
        <v>0</v>
      </c>
      <c r="K21" s="18">
        <v>0</v>
      </c>
      <c r="L21" s="19">
        <f t="shared" si="0"/>
        <v>297260.84999999998</v>
      </c>
      <c r="M21" s="19">
        <f t="shared" si="1"/>
        <v>555260.85</v>
      </c>
      <c r="N21" s="19">
        <f t="shared" si="2"/>
        <v>76.872619269909436</v>
      </c>
      <c r="O21" s="19">
        <f t="shared" si="3"/>
        <v>555260.85</v>
      </c>
      <c r="P21" s="19">
        <f t="shared" si="4"/>
        <v>297260.84999999998</v>
      </c>
      <c r="Q21" s="19">
        <f t="shared" si="5"/>
        <v>76.872619269909436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5300</v>
      </c>
      <c r="E22" s="18">
        <v>5300</v>
      </c>
      <c r="F22" s="18">
        <v>4050</v>
      </c>
      <c r="G22" s="18">
        <v>1224.77</v>
      </c>
      <c r="H22" s="18">
        <v>0</v>
      </c>
      <c r="I22" s="18">
        <v>1224.77</v>
      </c>
      <c r="J22" s="18">
        <v>0</v>
      </c>
      <c r="K22" s="18">
        <v>0</v>
      </c>
      <c r="L22" s="19">
        <f t="shared" si="0"/>
        <v>2825.23</v>
      </c>
      <c r="M22" s="19">
        <f t="shared" si="1"/>
        <v>4075.23</v>
      </c>
      <c r="N22" s="19">
        <f t="shared" si="2"/>
        <v>30.24123456790123</v>
      </c>
      <c r="O22" s="19">
        <f t="shared" si="3"/>
        <v>4075.23</v>
      </c>
      <c r="P22" s="19">
        <f t="shared" si="4"/>
        <v>2825.23</v>
      </c>
      <c r="Q22" s="19">
        <f t="shared" si="5"/>
        <v>30.24123456790123</v>
      </c>
      <c r="R22" s="8"/>
    </row>
    <row r="23" spans="1:18" ht="25.5" x14ac:dyDescent="0.2">
      <c r="A23" s="15">
        <v>0</v>
      </c>
      <c r="B23" s="16" t="s">
        <v>53</v>
      </c>
      <c r="C23" s="17" t="s">
        <v>54</v>
      </c>
      <c r="D23" s="18">
        <v>60000</v>
      </c>
      <c r="E23" s="18">
        <v>110000</v>
      </c>
      <c r="F23" s="18">
        <v>110000</v>
      </c>
      <c r="G23" s="18">
        <v>60000</v>
      </c>
      <c r="H23" s="18">
        <v>0</v>
      </c>
      <c r="I23" s="18">
        <v>60000</v>
      </c>
      <c r="J23" s="18">
        <v>0</v>
      </c>
      <c r="K23" s="18">
        <v>0</v>
      </c>
      <c r="L23" s="19">
        <f t="shared" si="0"/>
        <v>50000</v>
      </c>
      <c r="M23" s="19">
        <f t="shared" si="1"/>
        <v>50000</v>
      </c>
      <c r="N23" s="19">
        <f t="shared" si="2"/>
        <v>54.54545454545454</v>
      </c>
      <c r="O23" s="19">
        <f t="shared" si="3"/>
        <v>50000</v>
      </c>
      <c r="P23" s="19">
        <f t="shared" si="4"/>
        <v>50000</v>
      </c>
      <c r="Q23" s="19">
        <f t="shared" si="5"/>
        <v>54.54545454545454</v>
      </c>
      <c r="R23" s="8"/>
    </row>
    <row r="24" spans="1:18" ht="51" x14ac:dyDescent="0.2">
      <c r="A24" s="15">
        <v>0</v>
      </c>
      <c r="B24" s="16" t="s">
        <v>55</v>
      </c>
      <c r="C24" s="17" t="s">
        <v>56</v>
      </c>
      <c r="D24" s="18">
        <v>1344160</v>
      </c>
      <c r="E24" s="18">
        <v>1348360</v>
      </c>
      <c r="F24" s="18">
        <v>1041230</v>
      </c>
      <c r="G24" s="18">
        <v>821005.1</v>
      </c>
      <c r="H24" s="18">
        <v>0</v>
      </c>
      <c r="I24" s="18">
        <v>821005.1</v>
      </c>
      <c r="J24" s="18">
        <v>0</v>
      </c>
      <c r="K24" s="18">
        <v>0</v>
      </c>
      <c r="L24" s="19">
        <f t="shared" si="0"/>
        <v>220224.90000000002</v>
      </c>
      <c r="M24" s="19">
        <f t="shared" si="1"/>
        <v>527354.9</v>
      </c>
      <c r="N24" s="19">
        <f t="shared" si="2"/>
        <v>78.849543328563328</v>
      </c>
      <c r="O24" s="19">
        <f t="shared" si="3"/>
        <v>527354.9</v>
      </c>
      <c r="P24" s="19">
        <f t="shared" si="4"/>
        <v>220224.90000000002</v>
      </c>
      <c r="Q24" s="19">
        <f t="shared" si="5"/>
        <v>78.849543328563328</v>
      </c>
      <c r="R24" s="8"/>
    </row>
    <row r="25" spans="1:18" ht="63.75" x14ac:dyDescent="0.2">
      <c r="A25" s="15">
        <v>0</v>
      </c>
      <c r="B25" s="16" t="s">
        <v>57</v>
      </c>
      <c r="C25" s="17" t="s">
        <v>58</v>
      </c>
      <c r="D25" s="18">
        <v>260000</v>
      </c>
      <c r="E25" s="18">
        <v>263000</v>
      </c>
      <c r="F25" s="18">
        <v>239000</v>
      </c>
      <c r="G25" s="18">
        <v>217005.91</v>
      </c>
      <c r="H25" s="18">
        <v>0</v>
      </c>
      <c r="I25" s="18">
        <v>217005.91</v>
      </c>
      <c r="J25" s="18">
        <v>0</v>
      </c>
      <c r="K25" s="18">
        <v>0</v>
      </c>
      <c r="L25" s="19">
        <f t="shared" si="0"/>
        <v>21994.089999999997</v>
      </c>
      <c r="M25" s="19">
        <f t="shared" si="1"/>
        <v>45994.09</v>
      </c>
      <c r="N25" s="19">
        <f t="shared" si="2"/>
        <v>90.797451882845195</v>
      </c>
      <c r="O25" s="19">
        <f t="shared" si="3"/>
        <v>45994.09</v>
      </c>
      <c r="P25" s="19">
        <f t="shared" si="4"/>
        <v>21994.089999999997</v>
      </c>
      <c r="Q25" s="19">
        <f t="shared" si="5"/>
        <v>90.797451882845195</v>
      </c>
      <c r="R25" s="8"/>
    </row>
    <row r="26" spans="1:18" ht="38.25" x14ac:dyDescent="0.2">
      <c r="A26" s="15">
        <v>0</v>
      </c>
      <c r="B26" s="16" t="s">
        <v>59</v>
      </c>
      <c r="C26" s="17" t="s">
        <v>60</v>
      </c>
      <c r="D26" s="18">
        <v>4000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0</v>
      </c>
      <c r="O26" s="19">
        <f t="shared" si="3"/>
        <v>0</v>
      </c>
      <c r="P26" s="19">
        <f t="shared" si="4"/>
        <v>0</v>
      </c>
      <c r="Q26" s="19">
        <f t="shared" si="5"/>
        <v>0</v>
      </c>
      <c r="R26" s="8"/>
    </row>
    <row r="27" spans="1:18" x14ac:dyDescent="0.2">
      <c r="A27" s="15">
        <v>0</v>
      </c>
      <c r="B27" s="16" t="s">
        <v>61</v>
      </c>
      <c r="C27" s="17" t="s">
        <v>62</v>
      </c>
      <c r="D27" s="18">
        <v>0</v>
      </c>
      <c r="E27" s="18">
        <v>50000</v>
      </c>
      <c r="F27" s="18">
        <v>50000</v>
      </c>
      <c r="G27" s="18">
        <v>23354.44</v>
      </c>
      <c r="H27" s="18">
        <v>0</v>
      </c>
      <c r="I27" s="18">
        <v>23354.44</v>
      </c>
      <c r="J27" s="18">
        <v>0</v>
      </c>
      <c r="K27" s="18">
        <v>0</v>
      </c>
      <c r="L27" s="19">
        <f t="shared" si="0"/>
        <v>26645.56</v>
      </c>
      <c r="M27" s="19">
        <f t="shared" si="1"/>
        <v>26645.56</v>
      </c>
      <c r="N27" s="19">
        <f t="shared" si="2"/>
        <v>46.708879999999994</v>
      </c>
      <c r="O27" s="19">
        <f t="shared" si="3"/>
        <v>26645.56</v>
      </c>
      <c r="P27" s="19">
        <f t="shared" si="4"/>
        <v>26645.56</v>
      </c>
      <c r="Q27" s="19">
        <f t="shared" si="5"/>
        <v>46.708879999999994</v>
      </c>
      <c r="R27" s="8"/>
    </row>
    <row r="28" spans="1:18" ht="25.5" x14ac:dyDescent="0.2">
      <c r="A28" s="15">
        <v>0</v>
      </c>
      <c r="B28" s="16" t="s">
        <v>63</v>
      </c>
      <c r="C28" s="17" t="s">
        <v>64</v>
      </c>
      <c r="D28" s="18">
        <v>308000</v>
      </c>
      <c r="E28" s="18">
        <v>308000</v>
      </c>
      <c r="F28" s="18">
        <v>259000</v>
      </c>
      <c r="G28" s="18">
        <v>100585</v>
      </c>
      <c r="H28" s="18">
        <v>0</v>
      </c>
      <c r="I28" s="18">
        <v>100585</v>
      </c>
      <c r="J28" s="18">
        <v>0</v>
      </c>
      <c r="K28" s="18">
        <v>0</v>
      </c>
      <c r="L28" s="19">
        <f t="shared" si="0"/>
        <v>158415</v>
      </c>
      <c r="M28" s="19">
        <f t="shared" si="1"/>
        <v>207415</v>
      </c>
      <c r="N28" s="19">
        <f t="shared" si="2"/>
        <v>38.835907335907336</v>
      </c>
      <c r="O28" s="19">
        <f t="shared" si="3"/>
        <v>207415</v>
      </c>
      <c r="P28" s="19">
        <f t="shared" si="4"/>
        <v>158415</v>
      </c>
      <c r="Q28" s="19">
        <f t="shared" si="5"/>
        <v>38.835907335907336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235370</v>
      </c>
      <c r="E29" s="18">
        <v>235370</v>
      </c>
      <c r="F29" s="18">
        <v>181940</v>
      </c>
      <c r="G29" s="18">
        <v>168218.55999999997</v>
      </c>
      <c r="H29" s="18">
        <v>0</v>
      </c>
      <c r="I29" s="18">
        <v>168218.55999999997</v>
      </c>
      <c r="J29" s="18">
        <v>0</v>
      </c>
      <c r="K29" s="18">
        <v>0</v>
      </c>
      <c r="L29" s="19">
        <f t="shared" si="0"/>
        <v>13721.440000000031</v>
      </c>
      <c r="M29" s="19">
        <f t="shared" si="1"/>
        <v>67151.440000000031</v>
      </c>
      <c r="N29" s="19">
        <f t="shared" si="2"/>
        <v>92.458260965153329</v>
      </c>
      <c r="O29" s="19">
        <f t="shared" si="3"/>
        <v>67151.440000000031</v>
      </c>
      <c r="P29" s="19">
        <f t="shared" si="4"/>
        <v>13721.440000000031</v>
      </c>
      <c r="Q29" s="19">
        <f t="shared" si="5"/>
        <v>92.458260965153329</v>
      </c>
      <c r="R29" s="8"/>
    </row>
    <row r="30" spans="1:18" ht="25.5" x14ac:dyDescent="0.2">
      <c r="A30" s="15">
        <v>0</v>
      </c>
      <c r="B30" s="16" t="s">
        <v>67</v>
      </c>
      <c r="C30" s="17" t="s">
        <v>68</v>
      </c>
      <c r="D30" s="18">
        <v>2731140</v>
      </c>
      <c r="E30" s="18">
        <v>2773140</v>
      </c>
      <c r="F30" s="18">
        <v>2039910</v>
      </c>
      <c r="G30" s="18">
        <v>1854556.22</v>
      </c>
      <c r="H30" s="18">
        <v>0</v>
      </c>
      <c r="I30" s="18">
        <v>1853690.8399999999</v>
      </c>
      <c r="J30" s="18">
        <v>865.38</v>
      </c>
      <c r="K30" s="18">
        <v>0</v>
      </c>
      <c r="L30" s="19">
        <f t="shared" si="0"/>
        <v>185353.78000000003</v>
      </c>
      <c r="M30" s="19">
        <f t="shared" si="1"/>
        <v>918583.78</v>
      </c>
      <c r="N30" s="19">
        <f t="shared" si="2"/>
        <v>90.913629522871105</v>
      </c>
      <c r="O30" s="19">
        <f t="shared" si="3"/>
        <v>919449.16000000015</v>
      </c>
      <c r="P30" s="19">
        <f t="shared" si="4"/>
        <v>186219.16000000015</v>
      </c>
      <c r="Q30" s="19">
        <f t="shared" si="5"/>
        <v>90.871207063056687</v>
      </c>
      <c r="R30" s="8"/>
    </row>
    <row r="31" spans="1:18" x14ac:dyDescent="0.2">
      <c r="A31" s="15">
        <v>0</v>
      </c>
      <c r="B31" s="16" t="s">
        <v>69</v>
      </c>
      <c r="C31" s="17" t="s">
        <v>70</v>
      </c>
      <c r="D31" s="18">
        <v>30000</v>
      </c>
      <c r="E31" s="18">
        <v>60000</v>
      </c>
      <c r="F31" s="18">
        <v>50000</v>
      </c>
      <c r="G31" s="18">
        <v>17700</v>
      </c>
      <c r="H31" s="18">
        <v>0</v>
      </c>
      <c r="I31" s="18">
        <v>17700</v>
      </c>
      <c r="J31" s="18">
        <v>0</v>
      </c>
      <c r="K31" s="18">
        <v>0</v>
      </c>
      <c r="L31" s="19">
        <f t="shared" si="0"/>
        <v>32300</v>
      </c>
      <c r="M31" s="19">
        <f t="shared" si="1"/>
        <v>42300</v>
      </c>
      <c r="N31" s="19">
        <f t="shared" si="2"/>
        <v>35.4</v>
      </c>
      <c r="O31" s="19">
        <f t="shared" si="3"/>
        <v>42300</v>
      </c>
      <c r="P31" s="19">
        <f t="shared" si="4"/>
        <v>32300</v>
      </c>
      <c r="Q31" s="19">
        <f t="shared" si="5"/>
        <v>35.4</v>
      </c>
      <c r="R31" s="8"/>
    </row>
    <row r="32" spans="1:18" ht="25.5" x14ac:dyDescent="0.2">
      <c r="A32" s="15">
        <v>0</v>
      </c>
      <c r="B32" s="16" t="s">
        <v>71</v>
      </c>
      <c r="C32" s="17" t="s">
        <v>72</v>
      </c>
      <c r="D32" s="18">
        <v>15000</v>
      </c>
      <c r="E32" s="18">
        <v>115000</v>
      </c>
      <c r="F32" s="18">
        <v>115000</v>
      </c>
      <c r="G32" s="18">
        <v>58081.98</v>
      </c>
      <c r="H32" s="18">
        <v>0</v>
      </c>
      <c r="I32" s="18">
        <v>58081.98</v>
      </c>
      <c r="J32" s="18">
        <v>0</v>
      </c>
      <c r="K32" s="18">
        <v>0</v>
      </c>
      <c r="L32" s="19">
        <f t="shared" si="0"/>
        <v>56918.02</v>
      </c>
      <c r="M32" s="19">
        <f t="shared" si="1"/>
        <v>56918.02</v>
      </c>
      <c r="N32" s="19">
        <f t="shared" si="2"/>
        <v>50.506069565217395</v>
      </c>
      <c r="O32" s="19">
        <f t="shared" si="3"/>
        <v>56918.02</v>
      </c>
      <c r="P32" s="19">
        <f t="shared" si="4"/>
        <v>56918.02</v>
      </c>
      <c r="Q32" s="19">
        <f t="shared" si="5"/>
        <v>50.506069565217395</v>
      </c>
      <c r="R32" s="8"/>
    </row>
    <row r="33" spans="1:18" x14ac:dyDescent="0.2">
      <c r="A33" s="15">
        <v>0</v>
      </c>
      <c r="B33" s="16" t="s">
        <v>73</v>
      </c>
      <c r="C33" s="17" t="s">
        <v>74</v>
      </c>
      <c r="D33" s="18">
        <v>1469300</v>
      </c>
      <c r="E33" s="18">
        <v>3074440</v>
      </c>
      <c r="F33" s="18">
        <v>2654440</v>
      </c>
      <c r="G33" s="18">
        <v>1726951.1</v>
      </c>
      <c r="H33" s="18">
        <v>0</v>
      </c>
      <c r="I33" s="18">
        <v>1726951.1</v>
      </c>
      <c r="J33" s="18">
        <v>0</v>
      </c>
      <c r="K33" s="18">
        <v>0</v>
      </c>
      <c r="L33" s="19">
        <f t="shared" si="0"/>
        <v>927488.89999999991</v>
      </c>
      <c r="M33" s="19">
        <f t="shared" si="1"/>
        <v>1347488.9</v>
      </c>
      <c r="N33" s="19">
        <f t="shared" si="2"/>
        <v>65.05896158888504</v>
      </c>
      <c r="O33" s="19">
        <f t="shared" si="3"/>
        <v>1347488.9</v>
      </c>
      <c r="P33" s="19">
        <f t="shared" si="4"/>
        <v>927488.89999999991</v>
      </c>
      <c r="Q33" s="19">
        <f t="shared" si="5"/>
        <v>65.05896158888504</v>
      </c>
      <c r="R33" s="8"/>
    </row>
    <row r="34" spans="1:18" ht="51" x14ac:dyDescent="0.2">
      <c r="A34" s="15">
        <v>0</v>
      </c>
      <c r="B34" s="16" t="s">
        <v>75</v>
      </c>
      <c r="C34" s="17" t="s">
        <v>76</v>
      </c>
      <c r="D34" s="18">
        <v>15100</v>
      </c>
      <c r="E34" s="18">
        <v>15100</v>
      </c>
      <c r="F34" s="18">
        <v>15100</v>
      </c>
      <c r="G34" s="18">
        <v>11100</v>
      </c>
      <c r="H34" s="18">
        <v>0</v>
      </c>
      <c r="I34" s="18">
        <v>11100</v>
      </c>
      <c r="J34" s="18">
        <v>0</v>
      </c>
      <c r="K34" s="18">
        <v>0</v>
      </c>
      <c r="L34" s="19">
        <f t="shared" si="0"/>
        <v>4000</v>
      </c>
      <c r="M34" s="19">
        <f t="shared" si="1"/>
        <v>4000</v>
      </c>
      <c r="N34" s="19">
        <f t="shared" si="2"/>
        <v>73.509933774834437</v>
      </c>
      <c r="O34" s="19">
        <f t="shared" si="3"/>
        <v>4000</v>
      </c>
      <c r="P34" s="19">
        <f t="shared" si="4"/>
        <v>4000</v>
      </c>
      <c r="Q34" s="19">
        <f t="shared" si="5"/>
        <v>73.509933774834437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0</v>
      </c>
      <c r="E35" s="18">
        <v>6800</v>
      </c>
      <c r="F35" s="18">
        <v>6800</v>
      </c>
      <c r="G35" s="18">
        <v>6800</v>
      </c>
      <c r="H35" s="18">
        <v>0</v>
      </c>
      <c r="I35" s="18">
        <v>6800</v>
      </c>
      <c r="J35" s="18">
        <v>0</v>
      </c>
      <c r="K35" s="18">
        <v>0</v>
      </c>
      <c r="L35" s="19">
        <f t="shared" si="0"/>
        <v>0</v>
      </c>
      <c r="M35" s="19">
        <f t="shared" si="1"/>
        <v>0</v>
      </c>
      <c r="N35" s="19">
        <f t="shared" si="2"/>
        <v>100</v>
      </c>
      <c r="O35" s="19">
        <f t="shared" si="3"/>
        <v>0</v>
      </c>
      <c r="P35" s="19">
        <f t="shared" si="4"/>
        <v>0</v>
      </c>
      <c r="Q35" s="19">
        <f t="shared" si="5"/>
        <v>100</v>
      </c>
      <c r="R35" s="8"/>
    </row>
    <row r="36" spans="1:18" x14ac:dyDescent="0.2">
      <c r="A36" s="15">
        <v>0</v>
      </c>
      <c r="B36" s="16" t="s">
        <v>79</v>
      </c>
      <c r="C36" s="17" t="s">
        <v>80</v>
      </c>
      <c r="D36" s="18">
        <v>0</v>
      </c>
      <c r="E36" s="18">
        <v>206000</v>
      </c>
      <c r="F36" s="18">
        <v>206000</v>
      </c>
      <c r="G36" s="18">
        <v>103185</v>
      </c>
      <c r="H36" s="18">
        <v>0</v>
      </c>
      <c r="I36" s="18">
        <v>103185</v>
      </c>
      <c r="J36" s="18">
        <v>0</v>
      </c>
      <c r="K36" s="18">
        <v>0</v>
      </c>
      <c r="L36" s="19">
        <f t="shared" si="0"/>
        <v>102815</v>
      </c>
      <c r="M36" s="19">
        <f t="shared" si="1"/>
        <v>102815</v>
      </c>
      <c r="N36" s="19">
        <f t="shared" si="2"/>
        <v>50.089805825242721</v>
      </c>
      <c r="O36" s="19">
        <f t="shared" si="3"/>
        <v>102815</v>
      </c>
      <c r="P36" s="19">
        <f t="shared" si="4"/>
        <v>102815</v>
      </c>
      <c r="Q36" s="19">
        <f t="shared" si="5"/>
        <v>50.089805825242721</v>
      </c>
      <c r="R36" s="8"/>
    </row>
    <row r="37" spans="1:18" ht="38.25" x14ac:dyDescent="0.2">
      <c r="A37" s="15">
        <v>0</v>
      </c>
      <c r="B37" s="16" t="s">
        <v>81</v>
      </c>
      <c r="C37" s="17" t="s">
        <v>82</v>
      </c>
      <c r="D37" s="18">
        <v>250000</v>
      </c>
      <c r="E37" s="18">
        <v>2250000</v>
      </c>
      <c r="F37" s="18">
        <v>2250000</v>
      </c>
      <c r="G37" s="18">
        <v>1161749.3799999999</v>
      </c>
      <c r="H37" s="18">
        <v>0</v>
      </c>
      <c r="I37" s="18">
        <v>1161749.3799999999</v>
      </c>
      <c r="J37" s="18">
        <v>0</v>
      </c>
      <c r="K37" s="18">
        <v>0</v>
      </c>
      <c r="L37" s="19">
        <f t="shared" si="0"/>
        <v>1088250.6200000001</v>
      </c>
      <c r="M37" s="19">
        <f t="shared" si="1"/>
        <v>1088250.6200000001</v>
      </c>
      <c r="N37" s="19">
        <f t="shared" si="2"/>
        <v>51.633305777777771</v>
      </c>
      <c r="O37" s="19">
        <f t="shared" si="3"/>
        <v>1088250.6200000001</v>
      </c>
      <c r="P37" s="19">
        <f t="shared" si="4"/>
        <v>1088250.6200000001</v>
      </c>
      <c r="Q37" s="19">
        <f t="shared" si="5"/>
        <v>51.633305777777771</v>
      </c>
      <c r="R37" s="8"/>
    </row>
    <row r="38" spans="1:18" ht="25.5" x14ac:dyDescent="0.2">
      <c r="A38" s="15">
        <v>0</v>
      </c>
      <c r="B38" s="16" t="s">
        <v>83</v>
      </c>
      <c r="C38" s="17" t="s">
        <v>84</v>
      </c>
      <c r="D38" s="18">
        <v>15000</v>
      </c>
      <c r="E38" s="18">
        <v>15000</v>
      </c>
      <c r="F38" s="18">
        <v>15000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15000</v>
      </c>
      <c r="M38" s="19">
        <f t="shared" si="1"/>
        <v>15000</v>
      </c>
      <c r="N38" s="19">
        <f t="shared" si="2"/>
        <v>0</v>
      </c>
      <c r="O38" s="19">
        <f t="shared" si="3"/>
        <v>15000</v>
      </c>
      <c r="P38" s="19">
        <f t="shared" si="4"/>
        <v>15000</v>
      </c>
      <c r="Q38" s="19">
        <f t="shared" si="5"/>
        <v>0</v>
      </c>
      <c r="R38" s="8"/>
    </row>
    <row r="39" spans="1:18" ht="25.5" x14ac:dyDescent="0.2">
      <c r="A39" s="15">
        <v>0</v>
      </c>
      <c r="B39" s="16" t="s">
        <v>85</v>
      </c>
      <c r="C39" s="17" t="s">
        <v>86</v>
      </c>
      <c r="D39" s="18">
        <v>1008800</v>
      </c>
      <c r="E39" s="18">
        <v>1012100</v>
      </c>
      <c r="F39" s="18">
        <v>788930</v>
      </c>
      <c r="G39" s="18">
        <v>638135.40999999992</v>
      </c>
      <c r="H39" s="18">
        <v>0</v>
      </c>
      <c r="I39" s="18">
        <v>638135.40999999992</v>
      </c>
      <c r="J39" s="18">
        <v>0</v>
      </c>
      <c r="K39" s="18">
        <v>0</v>
      </c>
      <c r="L39" s="19">
        <f t="shared" si="0"/>
        <v>150794.59000000008</v>
      </c>
      <c r="M39" s="19">
        <f t="shared" si="1"/>
        <v>373964.59000000008</v>
      </c>
      <c r="N39" s="19">
        <f t="shared" si="2"/>
        <v>80.886188888748052</v>
      </c>
      <c r="O39" s="19">
        <f t="shared" si="3"/>
        <v>373964.59000000008</v>
      </c>
      <c r="P39" s="19">
        <f t="shared" si="4"/>
        <v>150794.59000000008</v>
      </c>
      <c r="Q39" s="19">
        <f t="shared" si="5"/>
        <v>80.886188888748052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200000</v>
      </c>
      <c r="E40" s="18">
        <v>200000</v>
      </c>
      <c r="F40" s="18">
        <v>200000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200000</v>
      </c>
      <c r="M40" s="19">
        <f t="shared" si="1"/>
        <v>200000</v>
      </c>
      <c r="N40" s="19">
        <f t="shared" si="2"/>
        <v>0</v>
      </c>
      <c r="O40" s="19">
        <f t="shared" si="3"/>
        <v>200000</v>
      </c>
      <c r="P40" s="19">
        <f t="shared" si="4"/>
        <v>200000</v>
      </c>
      <c r="Q40" s="19">
        <f t="shared" si="5"/>
        <v>0</v>
      </c>
      <c r="R40" s="8"/>
    </row>
    <row r="41" spans="1:18" x14ac:dyDescent="0.2">
      <c r="A41" s="15">
        <v>0</v>
      </c>
      <c r="B41" s="16" t="s">
        <v>89</v>
      </c>
      <c r="C41" s="17" t="s">
        <v>90</v>
      </c>
      <c r="D41" s="18">
        <v>200000</v>
      </c>
      <c r="E41" s="18">
        <v>723600</v>
      </c>
      <c r="F41" s="18">
        <v>673900</v>
      </c>
      <c r="G41" s="18">
        <v>150300</v>
      </c>
      <c r="H41" s="18">
        <v>0</v>
      </c>
      <c r="I41" s="18">
        <v>150300</v>
      </c>
      <c r="J41" s="18">
        <v>0</v>
      </c>
      <c r="K41" s="18">
        <v>0</v>
      </c>
      <c r="L41" s="19">
        <f t="shared" si="0"/>
        <v>523600</v>
      </c>
      <c r="M41" s="19">
        <f t="shared" si="1"/>
        <v>573300</v>
      </c>
      <c r="N41" s="19">
        <f t="shared" si="2"/>
        <v>22.303012316367411</v>
      </c>
      <c r="O41" s="19">
        <f t="shared" si="3"/>
        <v>573300</v>
      </c>
      <c r="P41" s="19">
        <f t="shared" si="4"/>
        <v>523600</v>
      </c>
      <c r="Q41" s="19">
        <f t="shared" si="5"/>
        <v>22.303012316367411</v>
      </c>
      <c r="R41" s="8"/>
    </row>
    <row r="42" spans="1:18" ht="38.25" x14ac:dyDescent="0.2">
      <c r="A42" s="15">
        <v>0</v>
      </c>
      <c r="B42" s="16" t="s">
        <v>91</v>
      </c>
      <c r="C42" s="17" t="s">
        <v>92</v>
      </c>
      <c r="D42" s="18">
        <v>0</v>
      </c>
      <c r="E42" s="18">
        <v>876000</v>
      </c>
      <c r="F42" s="18">
        <v>876000</v>
      </c>
      <c r="G42" s="18">
        <v>350000</v>
      </c>
      <c r="H42" s="18">
        <v>0</v>
      </c>
      <c r="I42" s="18">
        <v>350000</v>
      </c>
      <c r="J42" s="18">
        <v>0</v>
      </c>
      <c r="K42" s="18">
        <v>0</v>
      </c>
      <c r="L42" s="19">
        <f t="shared" si="0"/>
        <v>526000</v>
      </c>
      <c r="M42" s="19">
        <f t="shared" si="1"/>
        <v>526000</v>
      </c>
      <c r="N42" s="19">
        <f t="shared" si="2"/>
        <v>39.954337899543383</v>
      </c>
      <c r="O42" s="19">
        <f t="shared" si="3"/>
        <v>526000</v>
      </c>
      <c r="P42" s="19">
        <f t="shared" si="4"/>
        <v>526000</v>
      </c>
      <c r="Q42" s="19">
        <f t="shared" si="5"/>
        <v>39.954337899543383</v>
      </c>
      <c r="R42" s="8"/>
    </row>
    <row r="43" spans="1:18" x14ac:dyDescent="0.2">
      <c r="A43" s="15">
        <v>1</v>
      </c>
      <c r="B43" s="16" t="s">
        <v>93</v>
      </c>
      <c r="C43" s="17" t="s">
        <v>94</v>
      </c>
      <c r="D43" s="18">
        <v>64433100</v>
      </c>
      <c r="E43" s="18">
        <v>123872840.11</v>
      </c>
      <c r="F43" s="18">
        <v>98431377.109999999</v>
      </c>
      <c r="G43" s="18">
        <v>84597179.390000001</v>
      </c>
      <c r="H43" s="18">
        <v>0</v>
      </c>
      <c r="I43" s="18">
        <v>84077784.799999997</v>
      </c>
      <c r="J43" s="18">
        <v>519394.58999999997</v>
      </c>
      <c r="K43" s="18">
        <v>679589.96000000008</v>
      </c>
      <c r="L43" s="19">
        <f t="shared" si="0"/>
        <v>13834197.719999999</v>
      </c>
      <c r="M43" s="19">
        <f t="shared" si="1"/>
        <v>39275660.719999999</v>
      </c>
      <c r="N43" s="19">
        <f t="shared" si="2"/>
        <v>85.945337628935263</v>
      </c>
      <c r="O43" s="19">
        <f t="shared" si="3"/>
        <v>39795055.310000002</v>
      </c>
      <c r="P43" s="19">
        <f t="shared" si="4"/>
        <v>14353592.310000002</v>
      </c>
      <c r="Q43" s="19">
        <f t="shared" si="5"/>
        <v>85.417665858764295</v>
      </c>
      <c r="R43" s="8"/>
    </row>
    <row r="45" spans="1:18" x14ac:dyDescent="0.2">
      <c r="B45" s="12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53" hidden="1" x14ac:dyDescent="0.2"/>
  </sheetData>
  <mergeCells count="2">
    <mergeCell ref="B2:Q2"/>
    <mergeCell ref="B3:Q3"/>
  </mergeCells>
  <conditionalFormatting sqref="B7:B43">
    <cfRule type="expression" dxfId="31" priority="17" stopIfTrue="1">
      <formula>A7=1</formula>
    </cfRule>
  </conditionalFormatting>
  <conditionalFormatting sqref="C7:C43">
    <cfRule type="expression" dxfId="30" priority="18" stopIfTrue="1">
      <formula>A7=1</formula>
    </cfRule>
  </conditionalFormatting>
  <conditionalFormatting sqref="D7:D43">
    <cfRule type="expression" dxfId="29" priority="19" stopIfTrue="1">
      <formula>A7=1</formula>
    </cfRule>
  </conditionalFormatting>
  <conditionalFormatting sqref="E7:E43">
    <cfRule type="expression" dxfId="28" priority="20" stopIfTrue="1">
      <formula>A7=1</formula>
    </cfRule>
  </conditionalFormatting>
  <conditionalFormatting sqref="F7:F43">
    <cfRule type="expression" dxfId="27" priority="21" stopIfTrue="1">
      <formula>A7=1</formula>
    </cfRule>
  </conditionalFormatting>
  <conditionalFormatting sqref="G7:G43">
    <cfRule type="expression" dxfId="26" priority="22" stopIfTrue="1">
      <formula>A7=1</formula>
    </cfRule>
  </conditionalFormatting>
  <conditionalFormatting sqref="H7:H43">
    <cfRule type="expression" dxfId="25" priority="23" stopIfTrue="1">
      <formula>A7=1</formula>
    </cfRule>
  </conditionalFormatting>
  <conditionalFormatting sqref="I7:I43">
    <cfRule type="expression" dxfId="24" priority="24" stopIfTrue="1">
      <formula>A7=1</formula>
    </cfRule>
  </conditionalFormatting>
  <conditionalFormatting sqref="J7:J43">
    <cfRule type="expression" dxfId="23" priority="25" stopIfTrue="1">
      <formula>A7=1</formula>
    </cfRule>
  </conditionalFormatting>
  <conditionalFormatting sqref="K7:K43">
    <cfRule type="expression" dxfId="22" priority="26" stopIfTrue="1">
      <formula>A7=1</formula>
    </cfRule>
  </conditionalFormatting>
  <conditionalFormatting sqref="L7:L43">
    <cfRule type="expression" dxfId="21" priority="27" stopIfTrue="1">
      <formula>A7=1</formula>
    </cfRule>
  </conditionalFormatting>
  <conditionalFormatting sqref="M7:M43">
    <cfRule type="expression" dxfId="20" priority="28" stopIfTrue="1">
      <formula>A7=1</formula>
    </cfRule>
  </conditionalFormatting>
  <conditionalFormatting sqref="N7:N43">
    <cfRule type="expression" dxfId="19" priority="29" stopIfTrue="1">
      <formula>A7=1</formula>
    </cfRule>
  </conditionalFormatting>
  <conditionalFormatting sqref="O7:O43">
    <cfRule type="expression" dxfId="18" priority="30" stopIfTrue="1">
      <formula>A7=1</formula>
    </cfRule>
  </conditionalFormatting>
  <conditionalFormatting sqref="P7:P43">
    <cfRule type="expression" dxfId="17" priority="31" stopIfTrue="1">
      <formula>A7=1</formula>
    </cfRule>
  </conditionalFormatting>
  <conditionalFormatting sqref="Q7:Q43">
    <cfRule type="expression" dxfId="16" priority="32" stopIfTrue="1">
      <formula>A7=1</formula>
    </cfRule>
  </conditionalFormatting>
  <conditionalFormatting sqref="B45:B54">
    <cfRule type="expression" dxfId="15" priority="1" stopIfTrue="1">
      <formula>A45=1</formula>
    </cfRule>
  </conditionalFormatting>
  <conditionalFormatting sqref="C45:C54">
    <cfRule type="expression" dxfId="14" priority="2" stopIfTrue="1">
      <formula>A45=1</formula>
    </cfRule>
  </conditionalFormatting>
  <conditionalFormatting sqref="D45:D54">
    <cfRule type="expression" dxfId="13" priority="3" stopIfTrue="1">
      <formula>A45=1</formula>
    </cfRule>
  </conditionalFormatting>
  <conditionalFormatting sqref="E45:E54">
    <cfRule type="expression" dxfId="12" priority="4" stopIfTrue="1">
      <formula>A45=1</formula>
    </cfRule>
  </conditionalFormatting>
  <conditionalFormatting sqref="F45:F54">
    <cfRule type="expression" dxfId="11" priority="5" stopIfTrue="1">
      <formula>A45=1</formula>
    </cfRule>
  </conditionalFormatting>
  <conditionalFormatting sqref="G45:G54">
    <cfRule type="expression" dxfId="10" priority="6" stopIfTrue="1">
      <formula>A45=1</formula>
    </cfRule>
  </conditionalFormatting>
  <conditionalFormatting sqref="H45:H54">
    <cfRule type="expression" dxfId="9" priority="7" stopIfTrue="1">
      <formula>A45=1</formula>
    </cfRule>
  </conditionalFormatting>
  <conditionalFormatting sqref="I45:I54">
    <cfRule type="expression" dxfId="8" priority="8" stopIfTrue="1">
      <formula>A45=1</formula>
    </cfRule>
  </conditionalFormatting>
  <conditionalFormatting sqref="J45:J54">
    <cfRule type="expression" dxfId="7" priority="9" stopIfTrue="1">
      <formula>A45=1</formula>
    </cfRule>
  </conditionalFormatting>
  <conditionalFormatting sqref="K45:K54">
    <cfRule type="expression" dxfId="6" priority="10" stopIfTrue="1">
      <formula>A45=1</formula>
    </cfRule>
  </conditionalFormatting>
  <conditionalFormatting sqref="L45:L54">
    <cfRule type="expression" dxfId="5" priority="11" stopIfTrue="1">
      <formula>A45=1</formula>
    </cfRule>
  </conditionalFormatting>
  <conditionalFormatting sqref="M45:M54">
    <cfRule type="expression" dxfId="4" priority="12" stopIfTrue="1">
      <formula>A45=1</formula>
    </cfRule>
  </conditionalFormatting>
  <conditionalFormatting sqref="N45:N54">
    <cfRule type="expression" dxfId="3" priority="13" stopIfTrue="1">
      <formula>A45=1</formula>
    </cfRule>
  </conditionalFormatting>
  <conditionalFormatting sqref="O45:O54">
    <cfRule type="expression" dxfId="2" priority="14" stopIfTrue="1">
      <formula>A45=1</formula>
    </cfRule>
  </conditionalFormatting>
  <conditionalFormatting sqref="P45:P54">
    <cfRule type="expression" dxfId="1" priority="15" stopIfTrue="1">
      <formula>A45=1</formula>
    </cfRule>
  </conditionalFormatting>
  <conditionalFormatting sqref="Q45:Q54">
    <cfRule type="expression" dxfId="0" priority="16" stopIfTrue="1">
      <formula>A45=1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2023-10-02T05:20:48Z</dcterms:created>
  <dcterms:modified xsi:type="dcterms:W3CDTF">2023-10-02T05:23:10Z</dcterms:modified>
</cp:coreProperties>
</file>