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DED3745F-344D-4F6A-BE5B-BC76A3F73A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104" sheetId="1" r:id="rId1"/>
  </sheets>
  <definedNames>
    <definedName name="_xlnm.Print_Area" localSheetId="0">'180104'!$A$1:$R$32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" l="1"/>
  <c r="D31" i="1" l="1"/>
  <c r="E31" i="1"/>
  <c r="G31" i="1"/>
  <c r="H31" i="1"/>
  <c r="I31" i="1"/>
  <c r="K31" i="1"/>
  <c r="L31" i="1"/>
  <c r="M31" i="1"/>
  <c r="O31" i="1"/>
  <c r="P31" i="1"/>
  <c r="Q31" i="1"/>
  <c r="C31" i="1"/>
  <c r="F30" i="1" l="1"/>
  <c r="J30" i="1" s="1"/>
  <c r="N30" i="1" s="1"/>
  <c r="R30" i="1" s="1"/>
  <c r="F29" i="1"/>
  <c r="J29" i="1" s="1"/>
  <c r="N29" i="1" s="1"/>
  <c r="R29" i="1" l="1"/>
  <c r="F21" i="1" l="1"/>
  <c r="J21" i="1" s="1"/>
  <c r="N21" i="1" s="1"/>
  <c r="R21" i="1" s="1"/>
  <c r="F5" i="1" l="1"/>
  <c r="J5" i="1" s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2" i="1"/>
  <c r="J22" i="1" s="1"/>
  <c r="N22" i="1" s="1"/>
  <c r="R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N26" i="1" l="1"/>
  <c r="R26" i="1" s="1"/>
  <c r="N8" i="1"/>
  <c r="R8" i="1" s="1"/>
  <c r="N25" i="1"/>
  <c r="R25" i="1" s="1"/>
  <c r="N28" i="1" l="1"/>
  <c r="R28" i="1" s="1"/>
  <c r="N27" i="1"/>
  <c r="R27" i="1" s="1"/>
  <c r="N24" i="1"/>
  <c r="R24" i="1" s="1"/>
  <c r="N23" i="1"/>
  <c r="R23" i="1" s="1"/>
  <c r="N20" i="1"/>
  <c r="R20" i="1" s="1"/>
  <c r="N19" i="1"/>
  <c r="R19" i="1" s="1"/>
  <c r="N18" i="1"/>
  <c r="R18" i="1" s="1"/>
  <c r="N17" i="1"/>
  <c r="R17" i="1" s="1"/>
  <c r="N16" i="1"/>
  <c r="R16" i="1" s="1"/>
  <c r="N15" i="1"/>
  <c r="R15" i="1" s="1"/>
  <c r="N14" i="1"/>
  <c r="R14" i="1" s="1"/>
  <c r="N13" i="1"/>
  <c r="R13" i="1" s="1"/>
  <c r="N12" i="1"/>
  <c r="R12" i="1" s="1"/>
  <c r="N11" i="1"/>
  <c r="R11" i="1" s="1"/>
  <c r="N10" i="1"/>
  <c r="R10" i="1" s="1"/>
  <c r="N9" i="1"/>
  <c r="R9" i="1" s="1"/>
  <c r="N7" i="1"/>
  <c r="R7" i="1" s="1"/>
  <c r="N6" i="1"/>
  <c r="R6" i="1" s="1"/>
  <c r="N5" i="1"/>
  <c r="R5" i="1" s="1"/>
  <c r="A5" i="1"/>
  <c r="A6" i="1" s="1"/>
  <c r="A7" i="1" s="1"/>
  <c r="A8" i="1" s="1"/>
  <c r="A9" i="1" s="1"/>
  <c r="F4" i="1"/>
  <c r="F31" i="1" s="1"/>
  <c r="J4" i="1" l="1"/>
  <c r="J31" i="1" s="1"/>
  <c r="A10" i="1"/>
  <c r="A11" i="1" s="1"/>
  <c r="A12" i="1" s="1"/>
  <c r="A13" i="1" s="1"/>
  <c r="A14" i="1" s="1"/>
  <c r="A15" i="1" s="1"/>
  <c r="A16" i="1" s="1"/>
  <c r="A17" i="1" s="1"/>
  <c r="N4" i="1" l="1"/>
  <c r="N31" i="1" s="1"/>
  <c r="A18" i="1"/>
  <c r="A19" i="1" s="1"/>
  <c r="A20" i="1" s="1"/>
  <c r="R4" i="1" l="1"/>
  <c r="R31" i="1" s="1"/>
  <c r="A21" i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<sst xmlns="http://schemas.openxmlformats.org/spreadsheetml/2006/main" count="47" uniqueCount="47">
  <si>
    <t>Назва організації</t>
  </si>
  <si>
    <t>Січень</t>
  </si>
  <si>
    <t>Лютий</t>
  </si>
  <si>
    <t>Березень</t>
  </si>
  <si>
    <t>Квітень</t>
  </si>
  <si>
    <t>Травень</t>
  </si>
  <si>
    <t>Червень</t>
  </si>
  <si>
    <t>Всього  І квартал</t>
  </si>
  <si>
    <t>Всього І півріччя</t>
  </si>
  <si>
    <t>ВСЬОГО:</t>
  </si>
  <si>
    <t>№</t>
  </si>
  <si>
    <t>ПАТ Укрнафта</t>
  </si>
  <si>
    <t>АТ Ощадбанк</t>
  </si>
  <si>
    <t>ТОВ Продтехоптторг ЛТД</t>
  </si>
  <si>
    <t>АТ Укрпошта</t>
  </si>
  <si>
    <t>ПРАТ Волиньобленерго</t>
  </si>
  <si>
    <t>ПРАТ "Вопас"</t>
  </si>
  <si>
    <t>АТ Волиньгаз</t>
  </si>
  <si>
    <t>АТ Українська залізниця</t>
  </si>
  <si>
    <t>ТОВ "Компанія" АВІСТА</t>
  </si>
  <si>
    <t>КВП "Волинькульторг" ТзОВ</t>
  </si>
  <si>
    <t>ТОВ Кришталевий ліс</t>
  </si>
  <si>
    <t>РО УТМР</t>
  </si>
  <si>
    <t>СТ Дарія</t>
  </si>
  <si>
    <t>ПАТ НАСК Оранта</t>
  </si>
  <si>
    <t>ТзОВ "Геліос капітал"</t>
  </si>
  <si>
    <t>ПРАТ Фабрика Вижівка</t>
  </si>
  <si>
    <t>Липень</t>
  </si>
  <si>
    <t>Серпень</t>
  </si>
  <si>
    <t>Вересень</t>
  </si>
  <si>
    <t>Всього за 9 місяців</t>
  </si>
  <si>
    <t>Жовтень</t>
  </si>
  <si>
    <t>Листопад</t>
  </si>
  <si>
    <t>Грудень</t>
  </si>
  <si>
    <t>ПАТ "Укртелеком"</t>
  </si>
  <si>
    <t>ТОВ Аграрні технології України</t>
  </si>
  <si>
    <t>КВП "Настя" ТзОВ</t>
  </si>
  <si>
    <t>ПП "ТМ-Електробудсірвіс"</t>
  </si>
  <si>
    <t>КП "Агрофірма ПРАВДА"</t>
  </si>
  <si>
    <t>ФГ "ОЛКО"</t>
  </si>
  <si>
    <t>СТ Анюта</t>
  </si>
  <si>
    <t>ПІІ"Терцет"</t>
  </si>
  <si>
    <t>Ліси України ДП</t>
  </si>
  <si>
    <t>Всього за 2024 р</t>
  </si>
  <si>
    <r>
      <t xml:space="preserve">Список платників податку на нерухоме майно, сплачений юридичними особами які є власниками об"єктів </t>
    </r>
    <r>
      <rPr>
        <b/>
        <sz val="12"/>
        <color rgb="FFFF0000"/>
        <rFont val="Arial"/>
        <family val="2"/>
        <charset val="204"/>
      </rPr>
      <t xml:space="preserve">нежитлової нерухомості </t>
    </r>
    <r>
      <rPr>
        <b/>
        <sz val="12"/>
        <rFont val="Arial"/>
        <family val="2"/>
        <charset val="204"/>
      </rPr>
      <t xml:space="preserve"> в 2024 році</t>
    </r>
  </si>
  <si>
    <t>Ковальчук О.С.</t>
  </si>
  <si>
    <t>Старовижівське 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</si>
</sst>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7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center" wrapText="1"/>
    </xf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9" fillId="0" borderId="6" xfId="0" applyFont="1" applyFill="1" applyBorder="1"/>
    <xf numFmtId="0" fontId="3" fillId="2" borderId="6" xfId="0" applyFont="1" applyFill="1" applyBorder="1" applyAlignment="1">
      <alignment vertical="top"/>
    </xf>
    <xf numFmtId="0" fontId="0" fillId="2" borderId="6" xfId="0" applyFill="1" applyBorder="1"/>
    <xf numFmtId="4" fontId="10" fillId="2" borderId="6" xfId="0" applyNumberFormat="1" applyFont="1" applyFill="1" applyBorder="1"/>
    <xf numFmtId="0" fontId="3" fillId="2" borderId="7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/>
    </xf>
    <xf numFmtId="4" fontId="11" fillId="2" borderId="7" xfId="0" applyNumberFormat="1" applyFont="1" applyFill="1" applyBorder="1" applyAlignment="1">
      <alignment vertical="top"/>
    </xf>
    <xf numFmtId="4" fontId="12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top"/>
    </xf>
  </cellXfs>
  <cellStyles count="13">
    <cellStyle name="Звичайний" xfId="0" builtinId="0"/>
    <cellStyle name="Звичайний 10" xfId="5" xr:uid="{7F40FF66-57D9-4D28-8A2D-877BF26E35F6}"/>
    <cellStyle name="Звичайний 11" xfId="6" xr:uid="{6550C2FD-3C01-47C6-B969-1EAD860EB561}"/>
    <cellStyle name="Звичайний 12" xfId="7" xr:uid="{84E2C1CD-1C38-4E4B-A91B-93950DCDCC85}"/>
    <cellStyle name="Звичайний 13" xfId="8" xr:uid="{7A9D7597-980C-451F-BB14-DE1DC467A77E}"/>
    <cellStyle name="Звичайний 14" xfId="9" xr:uid="{2D91222B-3CDE-488F-92E0-FD04D98DC677}"/>
    <cellStyle name="Звичайний 15" xfId="10" xr:uid="{3B4BBB54-49B5-4980-A2D6-FE0F4F5F1D5F}"/>
    <cellStyle name="Звичайний 16" xfId="11" xr:uid="{AB4DCB43-64A3-483A-BE08-7AF42BA2C5A8}"/>
    <cellStyle name="Звичайний 17" xfId="12" xr:uid="{455A0C36-FD78-4128-8D85-D3A94CF6959F}"/>
    <cellStyle name="Звичайний 5" xfId="1" xr:uid="{80F4D633-68ED-4EE7-A991-7E9579BD155E}"/>
    <cellStyle name="Звичайний 6" xfId="2" xr:uid="{F59F0CD3-DDC4-4451-9892-BE353CA400C1}"/>
    <cellStyle name="Звичайний 7" xfId="3" xr:uid="{ECFE2C96-B5D4-404E-AFBD-E2864BD4ADD0}"/>
    <cellStyle name="Звичайний 9" xfId="4" xr:uid="{32B2EFAC-F5C2-48CC-9F61-B0DD9436F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R6" sqref="R6:R7"/>
    </sheetView>
  </sheetViews>
  <sheetFormatPr defaultRowHeight="15" x14ac:dyDescent="0.25"/>
  <cols>
    <col min="1" max="1" width="4.5703125" customWidth="1"/>
    <col min="2" max="2" width="40" customWidth="1"/>
    <col min="3" max="3" width="9.140625" hidden="1" customWidth="1"/>
    <col min="4" max="4" width="8.42578125" hidden="1" customWidth="1"/>
    <col min="5" max="5" width="9" hidden="1" customWidth="1"/>
    <col min="6" max="6" width="10.140625" hidden="1" customWidth="1"/>
    <col min="7" max="7" width="9.42578125" hidden="1" customWidth="1"/>
    <col min="8" max="8" width="8.5703125" hidden="1" customWidth="1"/>
    <col min="9" max="9" width="8.85546875" hidden="1" customWidth="1"/>
    <col min="10" max="10" width="10.140625" hidden="1" customWidth="1"/>
    <col min="11" max="11" width="9.5703125" hidden="1" customWidth="1"/>
    <col min="12" max="12" width="9.140625" hidden="1" customWidth="1"/>
    <col min="13" max="13" width="10" hidden="1" customWidth="1"/>
    <col min="14" max="14" width="10.7109375" hidden="1" customWidth="1"/>
    <col min="15" max="15" width="10.42578125" hidden="1" customWidth="1"/>
    <col min="16" max="16" width="9.140625" hidden="1" customWidth="1"/>
    <col min="17" max="17" width="9.7109375" hidden="1" customWidth="1"/>
    <col min="18" max="18" width="12.28515625" customWidth="1"/>
  </cols>
  <sheetData>
    <row r="1" spans="1:18" ht="51" customHeight="1" thickBot="1" x14ac:dyDescent="0.3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0.75" thickBot="1" x14ac:dyDescent="0.3">
      <c r="A2" s="5" t="s">
        <v>10</v>
      </c>
      <c r="B2" s="6" t="s">
        <v>0</v>
      </c>
      <c r="C2" s="4" t="s">
        <v>1</v>
      </c>
      <c r="D2" s="4" t="s">
        <v>2</v>
      </c>
      <c r="E2" s="4" t="s">
        <v>3</v>
      </c>
      <c r="F2" s="7" t="s">
        <v>7</v>
      </c>
      <c r="G2" s="4" t="s">
        <v>4</v>
      </c>
      <c r="H2" s="4" t="s">
        <v>5</v>
      </c>
      <c r="I2" s="4" t="s">
        <v>6</v>
      </c>
      <c r="J2" s="7" t="s">
        <v>8</v>
      </c>
      <c r="K2" s="8" t="s">
        <v>27</v>
      </c>
      <c r="L2" s="8" t="s">
        <v>28</v>
      </c>
      <c r="M2" s="8" t="s">
        <v>29</v>
      </c>
      <c r="N2" s="9" t="s">
        <v>30</v>
      </c>
      <c r="O2" s="10" t="s">
        <v>31</v>
      </c>
      <c r="P2" s="10" t="s">
        <v>32</v>
      </c>
      <c r="Q2" s="10" t="s">
        <v>33</v>
      </c>
      <c r="R2" s="9" t="s">
        <v>43</v>
      </c>
    </row>
    <row r="3" spans="1:18" ht="6.75" customHeight="1" x14ac:dyDescent="0.25">
      <c r="A3" s="22"/>
      <c r="B3" s="23"/>
      <c r="C3" s="24"/>
      <c r="D3" s="24"/>
      <c r="E3" s="24"/>
      <c r="F3" s="25"/>
      <c r="G3" s="11"/>
      <c r="H3" s="11"/>
      <c r="I3" s="11"/>
      <c r="J3" s="26"/>
      <c r="K3" s="12"/>
      <c r="L3" s="12"/>
      <c r="M3" s="12"/>
      <c r="N3" s="12"/>
      <c r="O3" s="12"/>
      <c r="P3" s="12"/>
      <c r="Q3" s="12"/>
      <c r="R3" s="12"/>
    </row>
    <row r="4" spans="1:18" ht="15.75" customHeight="1" x14ac:dyDescent="0.25">
      <c r="A4" s="1">
        <v>1</v>
      </c>
      <c r="B4" s="2" t="s">
        <v>11</v>
      </c>
      <c r="C4" s="3">
        <v>166.83</v>
      </c>
      <c r="D4" s="3"/>
      <c r="E4" s="3"/>
      <c r="F4" s="20">
        <f t="shared" ref="F4:F30" si="0">SUM(C4:E4)</f>
        <v>166.83</v>
      </c>
      <c r="G4" s="11">
        <v>176.79</v>
      </c>
      <c r="H4" s="11"/>
      <c r="I4" s="11"/>
      <c r="J4" s="19">
        <f>SUM(F4:I4)</f>
        <v>343.62</v>
      </c>
      <c r="K4" s="12">
        <v>176.79</v>
      </c>
      <c r="L4" s="12"/>
      <c r="M4" s="12"/>
      <c r="N4" s="13">
        <f>SUM(J4:M4)</f>
        <v>520.41</v>
      </c>
      <c r="O4" s="12">
        <v>176.79</v>
      </c>
      <c r="P4" s="12"/>
      <c r="Q4" s="12"/>
      <c r="R4" s="13">
        <f>N4+O4+P4+Q4</f>
        <v>697.19999999999993</v>
      </c>
    </row>
    <row r="5" spans="1:18" ht="18" customHeight="1" x14ac:dyDescent="0.25">
      <c r="A5" s="1">
        <f>A4+1</f>
        <v>2</v>
      </c>
      <c r="B5" s="2" t="s">
        <v>12</v>
      </c>
      <c r="C5" s="3"/>
      <c r="D5" s="3"/>
      <c r="E5" s="3"/>
      <c r="F5" s="20">
        <f t="shared" si="0"/>
        <v>0</v>
      </c>
      <c r="G5" s="11">
        <v>1074.5899999999999</v>
      </c>
      <c r="H5" s="11"/>
      <c r="I5" s="11">
        <v>1074.5899999999999</v>
      </c>
      <c r="J5" s="19">
        <f t="shared" ref="J5:J30" si="1">SUM(F5:I5)</f>
        <v>2149.1799999999998</v>
      </c>
      <c r="K5" s="12"/>
      <c r="L5" s="12"/>
      <c r="M5" s="12">
        <v>1074.5899999999999</v>
      </c>
      <c r="N5" s="13">
        <f t="shared" ref="N5:N30" si="2">SUM(J5:M5)</f>
        <v>3223.7699999999995</v>
      </c>
      <c r="O5" s="12"/>
      <c r="P5" s="12"/>
      <c r="Q5" s="12">
        <v>1074.57</v>
      </c>
      <c r="R5" s="13">
        <f t="shared" ref="R5:R30" si="3">N5+O5+P5+Q5</f>
        <v>4298.3399999999992</v>
      </c>
    </row>
    <row r="6" spans="1:18" x14ac:dyDescent="0.25">
      <c r="A6" s="1">
        <f t="shared" ref="A6:A30" si="4">A5+1</f>
        <v>3</v>
      </c>
      <c r="B6" s="2" t="s">
        <v>13</v>
      </c>
      <c r="C6" s="3">
        <v>684.32</v>
      </c>
      <c r="D6" s="3"/>
      <c r="E6" s="3"/>
      <c r="F6" s="20">
        <f t="shared" si="0"/>
        <v>684.32</v>
      </c>
      <c r="G6" s="11">
        <v>725.27</v>
      </c>
      <c r="H6" s="11"/>
      <c r="I6" s="11"/>
      <c r="J6" s="19">
        <f t="shared" si="1"/>
        <v>1409.5900000000001</v>
      </c>
      <c r="K6" s="12">
        <v>725.27</v>
      </c>
      <c r="L6" s="12"/>
      <c r="M6" s="12"/>
      <c r="N6" s="13">
        <f t="shared" si="2"/>
        <v>2134.86</v>
      </c>
      <c r="O6" s="12">
        <v>725.27</v>
      </c>
      <c r="P6" s="12"/>
      <c r="Q6" s="12"/>
      <c r="R6" s="13">
        <f t="shared" si="3"/>
        <v>2860.13</v>
      </c>
    </row>
    <row r="7" spans="1:18" x14ac:dyDescent="0.25">
      <c r="A7" s="1">
        <f t="shared" si="4"/>
        <v>4</v>
      </c>
      <c r="B7" s="2" t="s">
        <v>14</v>
      </c>
      <c r="C7" s="3">
        <v>3796.29</v>
      </c>
      <c r="D7" s="3"/>
      <c r="E7" s="3"/>
      <c r="F7" s="20">
        <f t="shared" si="0"/>
        <v>3796.29</v>
      </c>
      <c r="G7" s="11">
        <v>3111.24</v>
      </c>
      <c r="H7" s="11"/>
      <c r="I7" s="11"/>
      <c r="J7" s="19">
        <f t="shared" si="1"/>
        <v>6907.53</v>
      </c>
      <c r="K7" s="12">
        <v>3111.24</v>
      </c>
      <c r="L7" s="12"/>
      <c r="M7" s="12"/>
      <c r="N7" s="13">
        <f t="shared" si="2"/>
        <v>10018.77</v>
      </c>
      <c r="O7" s="12">
        <v>3111.24</v>
      </c>
      <c r="P7" s="12"/>
      <c r="Q7" s="12"/>
      <c r="R7" s="13">
        <f t="shared" si="3"/>
        <v>13130.01</v>
      </c>
    </row>
    <row r="8" spans="1:18" x14ac:dyDescent="0.25">
      <c r="A8" s="1">
        <f t="shared" si="4"/>
        <v>5</v>
      </c>
      <c r="B8" s="2" t="s">
        <v>35</v>
      </c>
      <c r="C8" s="3">
        <v>889.09</v>
      </c>
      <c r="D8" s="3"/>
      <c r="E8" s="3"/>
      <c r="F8" s="20">
        <f t="shared" si="0"/>
        <v>889.09</v>
      </c>
      <c r="G8" s="11">
        <v>942.17</v>
      </c>
      <c r="H8" s="11"/>
      <c r="I8" s="11"/>
      <c r="J8" s="19">
        <f t="shared" si="1"/>
        <v>1831.26</v>
      </c>
      <c r="K8" s="12">
        <v>942.17</v>
      </c>
      <c r="L8" s="12"/>
      <c r="M8" s="12"/>
      <c r="N8" s="13">
        <f t="shared" si="2"/>
        <v>2773.43</v>
      </c>
      <c r="O8" s="12">
        <v>942.17</v>
      </c>
      <c r="P8" s="12"/>
      <c r="Q8" s="12"/>
      <c r="R8" s="13">
        <f t="shared" si="3"/>
        <v>3715.6</v>
      </c>
    </row>
    <row r="9" spans="1:18" x14ac:dyDescent="0.25">
      <c r="A9" s="1">
        <f t="shared" si="4"/>
        <v>6</v>
      </c>
      <c r="B9" s="2" t="s">
        <v>15</v>
      </c>
      <c r="C9" s="3"/>
      <c r="D9" s="3"/>
      <c r="E9" s="3"/>
      <c r="F9" s="20">
        <f t="shared" si="0"/>
        <v>0</v>
      </c>
      <c r="G9" s="11">
        <v>4948.71</v>
      </c>
      <c r="H9" s="11"/>
      <c r="I9" s="11"/>
      <c r="J9" s="19">
        <f t="shared" si="1"/>
        <v>4948.71</v>
      </c>
      <c r="K9" s="12">
        <v>4948.71</v>
      </c>
      <c r="L9" s="12"/>
      <c r="M9" s="12"/>
      <c r="N9" s="13">
        <f t="shared" si="2"/>
        <v>9897.42</v>
      </c>
      <c r="O9" s="12">
        <v>4948.71</v>
      </c>
      <c r="P9" s="12"/>
      <c r="Q9" s="12">
        <v>4948.67</v>
      </c>
      <c r="R9" s="13">
        <f t="shared" si="3"/>
        <v>19794.800000000003</v>
      </c>
    </row>
    <row r="10" spans="1:18" x14ac:dyDescent="0.25">
      <c r="A10" s="1">
        <f t="shared" si="4"/>
        <v>7</v>
      </c>
      <c r="B10" s="2" t="s">
        <v>16</v>
      </c>
      <c r="C10" s="3">
        <v>419.07</v>
      </c>
      <c r="D10" s="3"/>
      <c r="E10" s="3"/>
      <c r="F10" s="20">
        <f t="shared" si="0"/>
        <v>419.07</v>
      </c>
      <c r="G10" s="11">
        <v>444.11</v>
      </c>
      <c r="H10" s="11"/>
      <c r="I10" s="11"/>
      <c r="J10" s="19">
        <f t="shared" si="1"/>
        <v>863.18000000000006</v>
      </c>
      <c r="K10" s="12">
        <v>444.11</v>
      </c>
      <c r="L10" s="12"/>
      <c r="M10" s="12"/>
      <c r="N10" s="13">
        <f t="shared" si="2"/>
        <v>1307.29</v>
      </c>
      <c r="O10" s="12">
        <v>444.11</v>
      </c>
      <c r="P10" s="12"/>
      <c r="Q10" s="12"/>
      <c r="R10" s="13">
        <f t="shared" si="3"/>
        <v>1751.4</v>
      </c>
    </row>
    <row r="11" spans="1:18" ht="18.75" customHeight="1" x14ac:dyDescent="0.25">
      <c r="A11" s="1">
        <f t="shared" si="4"/>
        <v>8</v>
      </c>
      <c r="B11" s="2" t="s">
        <v>17</v>
      </c>
      <c r="C11" s="3">
        <v>3575.09</v>
      </c>
      <c r="D11" s="3"/>
      <c r="E11" s="3"/>
      <c r="F11" s="20">
        <f t="shared" si="0"/>
        <v>3575.09</v>
      </c>
      <c r="G11" s="11">
        <v>3788.57</v>
      </c>
      <c r="H11" s="11"/>
      <c r="I11" s="11"/>
      <c r="J11" s="19">
        <f t="shared" si="1"/>
        <v>7363.66</v>
      </c>
      <c r="K11" s="12">
        <v>3788.57</v>
      </c>
      <c r="L11" s="12"/>
      <c r="M11" s="12"/>
      <c r="N11" s="13">
        <f t="shared" si="2"/>
        <v>11152.23</v>
      </c>
      <c r="O11" s="12">
        <v>3788.57</v>
      </c>
      <c r="P11" s="12"/>
      <c r="Q11" s="12"/>
      <c r="R11" s="13">
        <f t="shared" si="3"/>
        <v>14940.8</v>
      </c>
    </row>
    <row r="12" spans="1:18" x14ac:dyDescent="0.25">
      <c r="A12" s="1">
        <f t="shared" si="4"/>
        <v>9</v>
      </c>
      <c r="B12" s="2" t="s">
        <v>18</v>
      </c>
      <c r="C12" s="3">
        <v>457.26</v>
      </c>
      <c r="D12" s="3"/>
      <c r="E12" s="3"/>
      <c r="F12" s="20">
        <f t="shared" si="0"/>
        <v>457.26</v>
      </c>
      <c r="G12" s="11">
        <v>484.58</v>
      </c>
      <c r="H12" s="11"/>
      <c r="I12" s="11"/>
      <c r="J12" s="19">
        <f t="shared" si="1"/>
        <v>941.83999999999992</v>
      </c>
      <c r="K12" s="12">
        <v>484.58</v>
      </c>
      <c r="L12" s="12"/>
      <c r="M12" s="12"/>
      <c r="N12" s="13">
        <f t="shared" si="2"/>
        <v>1426.4199999999998</v>
      </c>
      <c r="O12" s="12">
        <v>484.58</v>
      </c>
      <c r="P12" s="12"/>
      <c r="Q12" s="12"/>
      <c r="R12" s="13">
        <f t="shared" si="3"/>
        <v>1910.9999999999998</v>
      </c>
    </row>
    <row r="13" spans="1:18" x14ac:dyDescent="0.25">
      <c r="A13" s="1">
        <f t="shared" si="4"/>
        <v>10</v>
      </c>
      <c r="B13" s="2" t="s">
        <v>19</v>
      </c>
      <c r="C13" s="3">
        <v>243.42</v>
      </c>
      <c r="D13" s="3"/>
      <c r="E13" s="3"/>
      <c r="F13" s="20">
        <f t="shared" si="0"/>
        <v>243.42</v>
      </c>
      <c r="G13" s="11">
        <v>3509.18</v>
      </c>
      <c r="H13" s="11"/>
      <c r="I13" s="11"/>
      <c r="J13" s="19">
        <f t="shared" si="1"/>
        <v>3752.6</v>
      </c>
      <c r="K13" s="12">
        <v>1509.17</v>
      </c>
      <c r="L13" s="12"/>
      <c r="M13" s="12"/>
      <c r="N13" s="13">
        <f t="shared" si="2"/>
        <v>5261.77</v>
      </c>
      <c r="O13" s="12">
        <v>245.42</v>
      </c>
      <c r="P13" s="12"/>
      <c r="Q13" s="12"/>
      <c r="R13" s="13">
        <f t="shared" si="3"/>
        <v>5507.1900000000005</v>
      </c>
    </row>
    <row r="14" spans="1:18" x14ac:dyDescent="0.25">
      <c r="A14" s="1">
        <f t="shared" si="4"/>
        <v>11</v>
      </c>
      <c r="B14" s="2" t="s">
        <v>20</v>
      </c>
      <c r="C14" s="3">
        <v>751</v>
      </c>
      <c r="D14" s="3"/>
      <c r="E14" s="3"/>
      <c r="F14" s="20">
        <f t="shared" si="0"/>
        <v>751</v>
      </c>
      <c r="G14" s="11">
        <v>795</v>
      </c>
      <c r="H14" s="11"/>
      <c r="I14" s="11"/>
      <c r="J14" s="19">
        <f t="shared" si="1"/>
        <v>1546</v>
      </c>
      <c r="K14" s="12">
        <v>795</v>
      </c>
      <c r="L14" s="12"/>
      <c r="M14" s="12"/>
      <c r="N14" s="13">
        <f t="shared" si="2"/>
        <v>2341</v>
      </c>
      <c r="O14" s="12">
        <v>795</v>
      </c>
      <c r="P14" s="12"/>
      <c r="Q14" s="12"/>
      <c r="R14" s="13">
        <f t="shared" si="3"/>
        <v>3136</v>
      </c>
    </row>
    <row r="15" spans="1:18" x14ac:dyDescent="0.25">
      <c r="A15" s="1">
        <f t="shared" si="4"/>
        <v>12</v>
      </c>
      <c r="B15" s="2" t="s">
        <v>36</v>
      </c>
      <c r="C15" s="3"/>
      <c r="D15" s="3"/>
      <c r="E15" s="3"/>
      <c r="F15" s="20">
        <f t="shared" si="0"/>
        <v>0</v>
      </c>
      <c r="G15" s="11">
        <v>1303.02</v>
      </c>
      <c r="H15" s="11"/>
      <c r="I15" s="11"/>
      <c r="J15" s="19">
        <f t="shared" si="1"/>
        <v>1303.02</v>
      </c>
      <c r="K15" s="12"/>
      <c r="L15" s="12"/>
      <c r="M15" s="12"/>
      <c r="N15" s="13">
        <f t="shared" si="2"/>
        <v>1303.02</v>
      </c>
      <c r="O15" s="12">
        <v>1027</v>
      </c>
      <c r="P15" s="12"/>
      <c r="Q15" s="12"/>
      <c r="R15" s="13">
        <f t="shared" si="3"/>
        <v>2330.02</v>
      </c>
    </row>
    <row r="16" spans="1:18" ht="18.75" customHeight="1" x14ac:dyDescent="0.25">
      <c r="A16" s="1">
        <f t="shared" si="4"/>
        <v>13</v>
      </c>
      <c r="B16" s="2" t="s">
        <v>46</v>
      </c>
      <c r="C16" s="3"/>
      <c r="D16" s="3"/>
      <c r="E16" s="3"/>
      <c r="F16" s="20">
        <f t="shared" si="0"/>
        <v>0</v>
      </c>
      <c r="G16" s="11">
        <v>14247.54</v>
      </c>
      <c r="H16" s="11"/>
      <c r="I16" s="11"/>
      <c r="J16" s="19">
        <f t="shared" si="1"/>
        <v>14247.54</v>
      </c>
      <c r="K16" s="12">
        <v>14247.54</v>
      </c>
      <c r="L16" s="12"/>
      <c r="M16" s="12">
        <v>14247.54</v>
      </c>
      <c r="N16" s="13">
        <f t="shared" si="2"/>
        <v>42742.62</v>
      </c>
      <c r="O16" s="12"/>
      <c r="P16" s="12"/>
      <c r="Q16" s="12">
        <v>14247.66</v>
      </c>
      <c r="R16" s="13">
        <f t="shared" si="3"/>
        <v>56990.28</v>
      </c>
    </row>
    <row r="17" spans="1:18" x14ac:dyDescent="0.25">
      <c r="A17" s="1">
        <f t="shared" si="4"/>
        <v>14</v>
      </c>
      <c r="B17" s="2" t="s">
        <v>41</v>
      </c>
      <c r="C17" s="3"/>
      <c r="D17" s="3">
        <v>13.5</v>
      </c>
      <c r="E17" s="3">
        <v>4176.93</v>
      </c>
      <c r="F17" s="20">
        <f t="shared" si="0"/>
        <v>4190.43</v>
      </c>
      <c r="G17" s="11"/>
      <c r="H17" s="11"/>
      <c r="I17" s="11"/>
      <c r="J17" s="19">
        <f t="shared" si="1"/>
        <v>4190.43</v>
      </c>
      <c r="K17" s="12">
        <v>4176.93</v>
      </c>
      <c r="L17" s="12"/>
      <c r="M17" s="12"/>
      <c r="N17" s="13">
        <f t="shared" si="2"/>
        <v>8367.36</v>
      </c>
      <c r="O17" s="12">
        <v>4176.93</v>
      </c>
      <c r="P17" s="12">
        <v>4176.93</v>
      </c>
      <c r="Q17" s="12"/>
      <c r="R17" s="13">
        <f t="shared" si="3"/>
        <v>16721.22</v>
      </c>
    </row>
    <row r="18" spans="1:18" x14ac:dyDescent="0.25">
      <c r="A18" s="1">
        <f t="shared" si="4"/>
        <v>15</v>
      </c>
      <c r="B18" s="2" t="s">
        <v>21</v>
      </c>
      <c r="C18" s="3"/>
      <c r="D18" s="3">
        <v>2785</v>
      </c>
      <c r="E18" s="3">
        <v>3055</v>
      </c>
      <c r="F18" s="20">
        <f t="shared" si="0"/>
        <v>5840</v>
      </c>
      <c r="G18" s="11">
        <v>4479.76</v>
      </c>
      <c r="H18" s="11"/>
      <c r="I18" s="11"/>
      <c r="J18" s="19">
        <f t="shared" si="1"/>
        <v>10319.76</v>
      </c>
      <c r="K18" s="12"/>
      <c r="L18" s="12"/>
      <c r="M18" s="12"/>
      <c r="N18" s="13">
        <f t="shared" si="2"/>
        <v>10319.76</v>
      </c>
      <c r="O18" s="12"/>
      <c r="P18" s="12"/>
      <c r="Q18" s="12">
        <v>6000</v>
      </c>
      <c r="R18" s="13">
        <f t="shared" si="3"/>
        <v>16319.76</v>
      </c>
    </row>
    <row r="19" spans="1:18" x14ac:dyDescent="0.25">
      <c r="A19" s="1">
        <f t="shared" si="4"/>
        <v>16</v>
      </c>
      <c r="B19" s="2" t="s">
        <v>22</v>
      </c>
      <c r="C19" s="3"/>
      <c r="D19" s="3">
        <v>200.93</v>
      </c>
      <c r="E19" s="3"/>
      <c r="F19" s="20">
        <f t="shared" si="0"/>
        <v>200.93</v>
      </c>
      <c r="G19" s="11">
        <v>200.91</v>
      </c>
      <c r="H19" s="11"/>
      <c r="I19" s="11"/>
      <c r="J19" s="19">
        <f t="shared" si="1"/>
        <v>401.84000000000003</v>
      </c>
      <c r="K19" s="12">
        <v>401.8</v>
      </c>
      <c r="L19" s="12"/>
      <c r="M19" s="12"/>
      <c r="N19" s="13">
        <f t="shared" si="2"/>
        <v>803.6400000000001</v>
      </c>
      <c r="O19" s="12"/>
      <c r="P19" s="12"/>
      <c r="Q19" s="12"/>
      <c r="R19" s="13">
        <f t="shared" si="3"/>
        <v>803.6400000000001</v>
      </c>
    </row>
    <row r="20" spans="1:18" x14ac:dyDescent="0.25">
      <c r="A20" s="1">
        <f t="shared" si="4"/>
        <v>17</v>
      </c>
      <c r="B20" s="2" t="s">
        <v>23</v>
      </c>
      <c r="C20" s="3">
        <v>841</v>
      </c>
      <c r="D20" s="3"/>
      <c r="E20" s="3"/>
      <c r="F20" s="20">
        <f t="shared" si="0"/>
        <v>841</v>
      </c>
      <c r="G20" s="11">
        <v>892</v>
      </c>
      <c r="H20" s="11"/>
      <c r="I20" s="11"/>
      <c r="J20" s="19">
        <f t="shared" si="1"/>
        <v>1733</v>
      </c>
      <c r="K20" s="12">
        <v>891</v>
      </c>
      <c r="L20" s="12"/>
      <c r="M20" s="12"/>
      <c r="N20" s="13">
        <f t="shared" si="2"/>
        <v>2624</v>
      </c>
      <c r="O20" s="12">
        <v>891</v>
      </c>
      <c r="P20" s="12"/>
      <c r="Q20" s="12"/>
      <c r="R20" s="13">
        <f t="shared" si="3"/>
        <v>3515</v>
      </c>
    </row>
    <row r="21" spans="1:18" x14ac:dyDescent="0.25">
      <c r="A21" s="1">
        <f t="shared" si="4"/>
        <v>18</v>
      </c>
      <c r="B21" s="2" t="s">
        <v>40</v>
      </c>
      <c r="C21" s="3"/>
      <c r="D21" s="3">
        <v>1008.2</v>
      </c>
      <c r="E21" s="3"/>
      <c r="F21" s="20">
        <f t="shared" si="0"/>
        <v>1008.2</v>
      </c>
      <c r="G21" s="11"/>
      <c r="H21" s="11"/>
      <c r="I21" s="11"/>
      <c r="J21" s="19">
        <f t="shared" si="1"/>
        <v>1008.2</v>
      </c>
      <c r="K21" s="12"/>
      <c r="L21" s="12"/>
      <c r="M21" s="12"/>
      <c r="N21" s="13">
        <f t="shared" si="2"/>
        <v>1008.2</v>
      </c>
      <c r="O21" s="12"/>
      <c r="P21" s="12"/>
      <c r="Q21" s="12"/>
      <c r="R21" s="13">
        <f t="shared" si="3"/>
        <v>1008.2</v>
      </c>
    </row>
    <row r="22" spans="1:18" x14ac:dyDescent="0.25">
      <c r="A22" s="1">
        <f t="shared" si="4"/>
        <v>19</v>
      </c>
      <c r="B22" s="2" t="s">
        <v>24</v>
      </c>
      <c r="C22" s="3"/>
      <c r="D22" s="3"/>
      <c r="E22" s="3"/>
      <c r="F22" s="20">
        <f t="shared" si="0"/>
        <v>0</v>
      </c>
      <c r="G22" s="11">
        <v>1316.34</v>
      </c>
      <c r="H22" s="11"/>
      <c r="I22" s="11"/>
      <c r="J22" s="19">
        <f t="shared" si="1"/>
        <v>1316.34</v>
      </c>
      <c r="K22" s="12"/>
      <c r="L22" s="12"/>
      <c r="M22" s="12"/>
      <c r="N22" s="13">
        <f t="shared" si="2"/>
        <v>1316.34</v>
      </c>
      <c r="O22" s="12"/>
      <c r="P22" s="12"/>
      <c r="Q22" s="12"/>
      <c r="R22" s="13">
        <f t="shared" si="3"/>
        <v>1316.34</v>
      </c>
    </row>
    <row r="23" spans="1:18" x14ac:dyDescent="0.25">
      <c r="A23" s="1">
        <f t="shared" si="4"/>
        <v>20</v>
      </c>
      <c r="B23" s="2" t="s">
        <v>25</v>
      </c>
      <c r="C23" s="3">
        <v>424.45</v>
      </c>
      <c r="D23" s="3"/>
      <c r="E23" s="3"/>
      <c r="F23" s="20">
        <f t="shared" si="0"/>
        <v>424.45</v>
      </c>
      <c r="G23" s="11">
        <v>449.79</v>
      </c>
      <c r="H23" s="11"/>
      <c r="I23" s="11"/>
      <c r="J23" s="19">
        <f t="shared" si="1"/>
        <v>874.24</v>
      </c>
      <c r="K23" s="12">
        <v>449.79</v>
      </c>
      <c r="L23" s="12"/>
      <c r="M23" s="12"/>
      <c r="N23" s="13">
        <f t="shared" si="2"/>
        <v>1324.03</v>
      </c>
      <c r="O23" s="12">
        <v>449.79</v>
      </c>
      <c r="P23" s="12"/>
      <c r="Q23" s="12"/>
      <c r="R23" s="13">
        <f t="shared" si="3"/>
        <v>1773.82</v>
      </c>
    </row>
    <row r="24" spans="1:18" ht="17.25" customHeight="1" x14ac:dyDescent="0.25">
      <c r="A24" s="1">
        <f t="shared" si="4"/>
        <v>21</v>
      </c>
      <c r="B24" s="2" t="s">
        <v>26</v>
      </c>
      <c r="C24" s="3">
        <v>5200</v>
      </c>
      <c r="D24" s="3"/>
      <c r="E24" s="3"/>
      <c r="F24" s="20">
        <f t="shared" si="0"/>
        <v>5200</v>
      </c>
      <c r="G24" s="11">
        <v>6600</v>
      </c>
      <c r="H24" s="11"/>
      <c r="I24" s="11"/>
      <c r="J24" s="19">
        <f t="shared" si="1"/>
        <v>11800</v>
      </c>
      <c r="K24" s="12">
        <v>9000</v>
      </c>
      <c r="L24" s="12"/>
      <c r="M24" s="12"/>
      <c r="N24" s="13">
        <f t="shared" si="2"/>
        <v>20800</v>
      </c>
      <c r="O24" s="12">
        <v>8000</v>
      </c>
      <c r="P24" s="12"/>
      <c r="Q24" s="12"/>
      <c r="R24" s="13">
        <f t="shared" si="3"/>
        <v>28800</v>
      </c>
    </row>
    <row r="25" spans="1:18" ht="17.25" customHeight="1" x14ac:dyDescent="0.25">
      <c r="A25" s="1">
        <f t="shared" si="4"/>
        <v>22</v>
      </c>
      <c r="B25" s="2" t="s">
        <v>34</v>
      </c>
      <c r="C25" s="3">
        <v>1235.45</v>
      </c>
      <c r="D25" s="3"/>
      <c r="E25" s="3"/>
      <c r="F25" s="20">
        <f t="shared" si="0"/>
        <v>1235.45</v>
      </c>
      <c r="G25" s="11">
        <v>1309.25</v>
      </c>
      <c r="H25" s="11"/>
      <c r="I25" s="11"/>
      <c r="J25" s="19">
        <f t="shared" si="1"/>
        <v>2544.6999999999998</v>
      </c>
      <c r="K25" s="12">
        <v>1309.25</v>
      </c>
      <c r="L25" s="12"/>
      <c r="M25" s="12"/>
      <c r="N25" s="13">
        <f t="shared" si="2"/>
        <v>3853.95</v>
      </c>
      <c r="O25" s="12">
        <v>1309.25</v>
      </c>
      <c r="P25" s="12"/>
      <c r="Q25" s="12"/>
      <c r="R25" s="13">
        <f t="shared" si="3"/>
        <v>5163.2</v>
      </c>
    </row>
    <row r="26" spans="1:18" x14ac:dyDescent="0.25">
      <c r="A26" s="1">
        <f t="shared" si="4"/>
        <v>23</v>
      </c>
      <c r="B26" s="2" t="s">
        <v>37</v>
      </c>
      <c r="C26" s="3"/>
      <c r="D26" s="3">
        <v>4271.3599999999997</v>
      </c>
      <c r="E26" s="3">
        <v>2.2400000000000002</v>
      </c>
      <c r="F26" s="20">
        <f t="shared" si="0"/>
        <v>4273.5999999999995</v>
      </c>
      <c r="G26" s="11"/>
      <c r="H26" s="11"/>
      <c r="I26" s="11"/>
      <c r="J26" s="19">
        <f t="shared" si="1"/>
        <v>4273.5999999999995</v>
      </c>
      <c r="K26" s="12"/>
      <c r="L26" s="12"/>
      <c r="M26" s="12"/>
      <c r="N26" s="13">
        <f t="shared" si="2"/>
        <v>4273.5999999999995</v>
      </c>
      <c r="O26" s="12"/>
      <c r="P26" s="12"/>
      <c r="Q26" s="12"/>
      <c r="R26" s="13">
        <f t="shared" si="3"/>
        <v>4273.5999999999995</v>
      </c>
    </row>
    <row r="27" spans="1:18" ht="18.75" customHeight="1" x14ac:dyDescent="0.25">
      <c r="A27" s="1">
        <f t="shared" si="4"/>
        <v>24</v>
      </c>
      <c r="B27" s="2" t="s">
        <v>38</v>
      </c>
      <c r="C27" s="3">
        <v>9422.5499999999993</v>
      </c>
      <c r="D27" s="3"/>
      <c r="E27" s="3"/>
      <c r="F27" s="20">
        <f t="shared" si="0"/>
        <v>9422.5499999999993</v>
      </c>
      <c r="G27" s="11">
        <v>5900</v>
      </c>
      <c r="H27" s="11">
        <v>4794.63</v>
      </c>
      <c r="I27" s="11"/>
      <c r="J27" s="19">
        <f t="shared" si="1"/>
        <v>20117.18</v>
      </c>
      <c r="K27" s="12">
        <v>4672.5</v>
      </c>
      <c r="L27" s="12"/>
      <c r="M27" s="12"/>
      <c r="N27" s="13">
        <f t="shared" si="2"/>
        <v>24789.68</v>
      </c>
      <c r="O27" s="12">
        <v>4672.5</v>
      </c>
      <c r="P27" s="12"/>
      <c r="Q27" s="12"/>
      <c r="R27" s="13">
        <f t="shared" si="3"/>
        <v>29462.18</v>
      </c>
    </row>
    <row r="28" spans="1:18" x14ac:dyDescent="0.25">
      <c r="A28" s="1">
        <f t="shared" si="4"/>
        <v>25</v>
      </c>
      <c r="B28" s="2" t="s">
        <v>39</v>
      </c>
      <c r="C28" s="3">
        <v>230.48</v>
      </c>
      <c r="D28" s="3"/>
      <c r="E28" s="3"/>
      <c r="F28" s="20">
        <f t="shared" si="0"/>
        <v>230.48</v>
      </c>
      <c r="G28" s="11">
        <v>976.96</v>
      </c>
      <c r="H28" s="11"/>
      <c r="I28" s="11"/>
      <c r="J28" s="19">
        <f t="shared" si="1"/>
        <v>1207.44</v>
      </c>
      <c r="K28" s="12"/>
      <c r="L28" s="12"/>
      <c r="M28" s="12"/>
      <c r="N28" s="13">
        <f t="shared" si="2"/>
        <v>1207.44</v>
      </c>
      <c r="O28" s="12"/>
      <c r="P28" s="12"/>
      <c r="Q28" s="12"/>
      <c r="R28" s="13">
        <f t="shared" si="3"/>
        <v>1207.44</v>
      </c>
    </row>
    <row r="29" spans="1:18" x14ac:dyDescent="0.25">
      <c r="A29" s="1">
        <f t="shared" si="4"/>
        <v>26</v>
      </c>
      <c r="B29" s="2" t="s">
        <v>42</v>
      </c>
      <c r="C29" s="3">
        <v>2167.4499999999998</v>
      </c>
      <c r="D29" s="3"/>
      <c r="E29" s="3"/>
      <c r="F29" s="20">
        <f t="shared" si="0"/>
        <v>2167.4499999999998</v>
      </c>
      <c r="G29" s="14">
        <v>2296.85</v>
      </c>
      <c r="H29" s="14"/>
      <c r="I29" s="14"/>
      <c r="J29" s="19">
        <f t="shared" si="1"/>
        <v>4464.2999999999993</v>
      </c>
      <c r="K29" s="12">
        <v>2296.85</v>
      </c>
      <c r="L29" s="12"/>
      <c r="M29" s="12"/>
      <c r="N29" s="13">
        <f t="shared" si="2"/>
        <v>6761.15</v>
      </c>
      <c r="O29" s="12">
        <v>2296.85</v>
      </c>
      <c r="P29" s="12"/>
      <c r="Q29" s="12"/>
      <c r="R29" s="13">
        <f t="shared" si="3"/>
        <v>9058</v>
      </c>
    </row>
    <row r="30" spans="1:18" x14ac:dyDescent="0.25">
      <c r="A30" s="1">
        <f t="shared" si="4"/>
        <v>27</v>
      </c>
      <c r="B30" s="2" t="s">
        <v>45</v>
      </c>
      <c r="C30" s="3"/>
      <c r="D30" s="3"/>
      <c r="E30" s="3"/>
      <c r="F30" s="20">
        <f t="shared" si="0"/>
        <v>0</v>
      </c>
      <c r="G30" s="14"/>
      <c r="H30" s="14"/>
      <c r="I30" s="14"/>
      <c r="J30" s="19">
        <f t="shared" si="1"/>
        <v>0</v>
      </c>
      <c r="K30" s="12">
        <v>1027</v>
      </c>
      <c r="L30" s="12"/>
      <c r="M30" s="12"/>
      <c r="N30" s="13">
        <f t="shared" si="2"/>
        <v>1027</v>
      </c>
      <c r="O30" s="12"/>
      <c r="P30" s="12"/>
      <c r="Q30" s="12"/>
      <c r="R30" s="13">
        <f t="shared" si="3"/>
        <v>1027</v>
      </c>
    </row>
    <row r="31" spans="1:18" x14ac:dyDescent="0.25">
      <c r="A31" s="18"/>
      <c r="B31" s="17" t="s">
        <v>9</v>
      </c>
      <c r="C31" s="15">
        <f>SUM(C4:C30)</f>
        <v>30503.75</v>
      </c>
      <c r="D31" s="15">
        <f t="shared" ref="D31:R31" si="5">SUM(D4:D30)</f>
        <v>8278.99</v>
      </c>
      <c r="E31" s="15">
        <f t="shared" si="5"/>
        <v>7234.17</v>
      </c>
      <c r="F31" s="15">
        <f t="shared" si="5"/>
        <v>46016.910000000011</v>
      </c>
      <c r="G31" s="15">
        <f t="shared" si="5"/>
        <v>59972.630000000005</v>
      </c>
      <c r="H31" s="15">
        <f t="shared" si="5"/>
        <v>4794.63</v>
      </c>
      <c r="I31" s="15">
        <f t="shared" si="5"/>
        <v>1074.5899999999999</v>
      </c>
      <c r="J31" s="15">
        <f t="shared" si="5"/>
        <v>111858.76</v>
      </c>
      <c r="K31" s="15">
        <f t="shared" si="5"/>
        <v>55398.270000000004</v>
      </c>
      <c r="L31" s="15">
        <f t="shared" si="5"/>
        <v>0</v>
      </c>
      <c r="M31" s="15">
        <f t="shared" si="5"/>
        <v>15322.130000000001</v>
      </c>
      <c r="N31" s="15">
        <f t="shared" si="5"/>
        <v>182579.15999999997</v>
      </c>
      <c r="O31" s="15">
        <f t="shared" si="5"/>
        <v>38485.18</v>
      </c>
      <c r="P31" s="15">
        <f t="shared" si="5"/>
        <v>4176.93</v>
      </c>
      <c r="Q31" s="15">
        <f t="shared" si="5"/>
        <v>26270.9</v>
      </c>
      <c r="R31" s="15">
        <f t="shared" si="5"/>
        <v>251512.17000000004</v>
      </c>
    </row>
    <row r="32" spans="1:18" x14ac:dyDescent="0.25"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6:18" x14ac:dyDescent="0.25"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</sheetData>
  <mergeCells count="1">
    <mergeCell ref="A1:R1"/>
  </mergeCells>
  <pageMargins left="0.70866141732283472" right="0.11811023622047245" top="0.59055118110236227" bottom="0.15748031496062992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180104</vt:lpstr>
      <vt:lpstr>'180104'!Область_друку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2025-02-14T08:47:08Z</cp:lastPrinted>
  <dcterms:created xsi:type="dcterms:W3CDTF">2015-06-05T18:17:20Z</dcterms:created>
  <dcterms:modified xsi:type="dcterms:W3CDTF">2025-02-14T08:47:14Z</dcterms:modified>
</cp:coreProperties>
</file>