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8105207C-9058-4C68-A9E7-389252676B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109" sheetId="1" r:id="rId1"/>
  </sheets>
  <definedNames>
    <definedName name="_xlnm.Print_Area" localSheetId="0">'180109'!$A$1:$R$89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s="1"/>
  <c r="N9" i="1" s="1"/>
  <c r="R9" i="1" s="1"/>
  <c r="F17" i="1" l="1"/>
  <c r="J17" i="1" s="1"/>
  <c r="N17" i="1" s="1"/>
  <c r="R17" i="1" s="1"/>
  <c r="F18" i="1"/>
  <c r="J18" i="1" s="1"/>
  <c r="F33" i="1" l="1"/>
  <c r="J33" i="1" s="1"/>
  <c r="N33" i="1" s="1"/>
  <c r="R33" i="1" s="1"/>
  <c r="F34" i="1"/>
  <c r="F53" i="1" l="1"/>
  <c r="J53" i="1" s="1"/>
  <c r="N53" i="1" s="1"/>
  <c r="R53" i="1" s="1"/>
  <c r="F62" i="1" l="1"/>
  <c r="J62" i="1" s="1"/>
  <c r="N62" i="1" s="1"/>
  <c r="R62" i="1" s="1"/>
  <c r="F73" i="1" l="1"/>
  <c r="J73" i="1" s="1"/>
  <c r="N73" i="1" s="1"/>
  <c r="R73" i="1" s="1"/>
  <c r="F74" i="1"/>
  <c r="F16" i="1"/>
  <c r="J16" i="1" s="1"/>
  <c r="N16" i="1" s="1"/>
  <c r="R16" i="1" s="1"/>
  <c r="F27" i="1" l="1"/>
  <c r="J27" i="1" s="1"/>
  <c r="N27" i="1" s="1"/>
  <c r="R27" i="1" s="1"/>
  <c r="F81" i="1"/>
  <c r="J81" i="1" s="1"/>
  <c r="N81" i="1" s="1"/>
  <c r="R81" i="1" s="1"/>
  <c r="F26" i="1"/>
  <c r="J26" i="1" s="1"/>
  <c r="N26" i="1" s="1"/>
  <c r="R26" i="1" s="1"/>
  <c r="F20" i="1"/>
  <c r="J20" i="1" s="1"/>
  <c r="F67" i="1"/>
  <c r="J67" i="1" s="1"/>
  <c r="N67" i="1" s="1"/>
  <c r="R67" i="1" s="1"/>
  <c r="F68" i="1"/>
  <c r="J68" i="1" s="1"/>
  <c r="F84" i="1"/>
  <c r="J84" i="1" s="1"/>
  <c r="N84" i="1" s="1"/>
  <c r="R84" i="1" s="1"/>
  <c r="F63" i="1" l="1"/>
  <c r="J63" i="1" s="1"/>
  <c r="N63" i="1" s="1"/>
  <c r="R63" i="1" s="1"/>
  <c r="F64" i="1"/>
  <c r="J64" i="1" s="1"/>
  <c r="N64" i="1" s="1"/>
  <c r="R64" i="1" l="1"/>
  <c r="F65" i="1"/>
  <c r="J65" i="1" s="1"/>
  <c r="F66" i="1"/>
  <c r="J66" i="1" s="1"/>
  <c r="N65" i="1" l="1"/>
  <c r="R65" i="1" s="1"/>
  <c r="N20" i="1"/>
  <c r="R20" i="1" s="1"/>
  <c r="F85" i="1" l="1"/>
  <c r="F11" i="1"/>
  <c r="J11" i="1" s="1"/>
  <c r="N11" i="1" s="1"/>
  <c r="R11" i="1" s="1"/>
  <c r="J85" i="1" l="1"/>
  <c r="N85" i="1" s="1"/>
  <c r="R85" i="1" s="1"/>
  <c r="F32" i="1"/>
  <c r="J32" i="1" s="1"/>
  <c r="N32" i="1" s="1"/>
  <c r="R32" i="1" s="1"/>
  <c r="J34" i="1"/>
  <c r="N34" i="1" s="1"/>
  <c r="F48" i="1" l="1"/>
  <c r="F46" i="1"/>
  <c r="J46" i="1" s="1"/>
  <c r="N46" i="1" s="1"/>
  <c r="R46" i="1" s="1"/>
  <c r="F30" i="1"/>
  <c r="J30" i="1" s="1"/>
  <c r="N30" i="1" s="1"/>
  <c r="R30" i="1" s="1"/>
  <c r="F31" i="1"/>
  <c r="J31" i="1" s="1"/>
  <c r="N31" i="1" s="1"/>
  <c r="R31" i="1" s="1"/>
  <c r="R34" i="1" l="1"/>
  <c r="K89" i="1"/>
  <c r="F40" i="1" l="1"/>
  <c r="J40" i="1" s="1"/>
  <c r="N40" i="1" s="1"/>
  <c r="R40" i="1" s="1"/>
  <c r="F41" i="1"/>
  <c r="J41" i="1" s="1"/>
  <c r="N41" i="1" s="1"/>
  <c r="R41" i="1" s="1"/>
  <c r="N18" i="1"/>
  <c r="R18" i="1" s="1"/>
  <c r="F19" i="1"/>
  <c r="F13" i="1" l="1"/>
  <c r="J13" i="1" s="1"/>
  <c r="N13" i="1" s="1"/>
  <c r="R13" i="1" s="1"/>
  <c r="F45" i="1"/>
  <c r="J45" i="1" s="1"/>
  <c r="N45" i="1" s="1"/>
  <c r="R45" i="1" s="1"/>
  <c r="J74" i="1"/>
  <c r="N74" i="1" s="1"/>
  <c r="R74" i="1" s="1"/>
  <c r="F83" i="1" l="1"/>
  <c r="J83" i="1" s="1"/>
  <c r="N83" i="1" s="1"/>
  <c r="R83" i="1" s="1"/>
  <c r="F75" i="1" l="1"/>
  <c r="J48" i="1" l="1"/>
  <c r="N48" i="1" s="1"/>
  <c r="R48" i="1" s="1"/>
  <c r="F36" i="1" l="1"/>
  <c r="J36" i="1" s="1"/>
  <c r="N36" i="1" s="1"/>
  <c r="R36" i="1" s="1"/>
  <c r="F37" i="1"/>
  <c r="J37" i="1" s="1"/>
  <c r="N37" i="1" s="1"/>
  <c r="R37" i="1" s="1"/>
  <c r="F6" i="1"/>
  <c r="J6" i="1" s="1"/>
  <c r="N6" i="1" s="1"/>
  <c r="R6" i="1" s="1"/>
  <c r="F7" i="1"/>
  <c r="J7" i="1" s="1"/>
  <c r="N7" i="1" s="1"/>
  <c r="R7" i="1" s="1"/>
  <c r="F4" i="1" l="1"/>
  <c r="J4" i="1" s="1"/>
  <c r="N4" i="1" s="1"/>
  <c r="R4" i="1" s="1"/>
  <c r="F5" i="1"/>
  <c r="J5" i="1" s="1"/>
  <c r="N5" i="1" s="1"/>
  <c r="R5" i="1" s="1"/>
  <c r="F8" i="1"/>
  <c r="J8" i="1" s="1"/>
  <c r="N8" i="1" s="1"/>
  <c r="R8" i="1" s="1"/>
  <c r="F10" i="1"/>
  <c r="J10" i="1" s="1"/>
  <c r="N10" i="1" s="1"/>
  <c r="R10" i="1" s="1"/>
  <c r="F12" i="1"/>
  <c r="J12" i="1" s="1"/>
  <c r="N12" i="1" s="1"/>
  <c r="R12" i="1" s="1"/>
  <c r="F14" i="1"/>
  <c r="J14" i="1" s="1"/>
  <c r="N14" i="1" s="1"/>
  <c r="R14" i="1" s="1"/>
  <c r="F15" i="1"/>
  <c r="J15" i="1" s="1"/>
  <c r="N15" i="1" s="1"/>
  <c r="R15" i="1" s="1"/>
  <c r="J19" i="1"/>
  <c r="F21" i="1"/>
  <c r="J21" i="1" s="1"/>
  <c r="N21" i="1" s="1"/>
  <c r="R21" i="1" s="1"/>
  <c r="F22" i="1"/>
  <c r="J22" i="1" s="1"/>
  <c r="N22" i="1" s="1"/>
  <c r="R22" i="1" s="1"/>
  <c r="F23" i="1"/>
  <c r="J23" i="1" s="1"/>
  <c r="N23" i="1" s="1"/>
  <c r="R23" i="1" s="1"/>
  <c r="F24" i="1"/>
  <c r="J24" i="1" s="1"/>
  <c r="N24" i="1" s="1"/>
  <c r="R24" i="1" s="1"/>
  <c r="F25" i="1"/>
  <c r="J25" i="1" s="1"/>
  <c r="N25" i="1" s="1"/>
  <c r="R25" i="1" s="1"/>
  <c r="F28" i="1"/>
  <c r="J28" i="1" s="1"/>
  <c r="F29" i="1"/>
  <c r="J29" i="1" s="1"/>
  <c r="N29" i="1" s="1"/>
  <c r="R29" i="1" s="1"/>
  <c r="F35" i="1"/>
  <c r="J35" i="1" s="1"/>
  <c r="N35" i="1" s="1"/>
  <c r="R35" i="1" s="1"/>
  <c r="F38" i="1"/>
  <c r="J38" i="1" s="1"/>
  <c r="N38" i="1" s="1"/>
  <c r="R38" i="1" s="1"/>
  <c r="F39" i="1"/>
  <c r="J39" i="1" s="1"/>
  <c r="N39" i="1" s="1"/>
  <c r="R39" i="1" s="1"/>
  <c r="F42" i="1"/>
  <c r="J42" i="1" s="1"/>
  <c r="N42" i="1" s="1"/>
  <c r="R42" i="1" s="1"/>
  <c r="F43" i="1"/>
  <c r="J43" i="1" s="1"/>
  <c r="N43" i="1" s="1"/>
  <c r="R43" i="1" s="1"/>
  <c r="F44" i="1"/>
  <c r="J44" i="1" s="1"/>
  <c r="N44" i="1" s="1"/>
  <c r="R44" i="1" s="1"/>
  <c r="F47" i="1"/>
  <c r="J47" i="1" s="1"/>
  <c r="N47" i="1" s="1"/>
  <c r="R47" i="1" s="1"/>
  <c r="F49" i="1"/>
  <c r="J49" i="1" s="1"/>
  <c r="N49" i="1" s="1"/>
  <c r="R49" i="1" s="1"/>
  <c r="F50" i="1"/>
  <c r="J50" i="1" s="1"/>
  <c r="N50" i="1" s="1"/>
  <c r="R50" i="1" s="1"/>
  <c r="F51" i="1"/>
  <c r="J51" i="1" s="1"/>
  <c r="N51" i="1" s="1"/>
  <c r="R51" i="1" s="1"/>
  <c r="F52" i="1"/>
  <c r="J52" i="1" s="1"/>
  <c r="N52" i="1" s="1"/>
  <c r="R52" i="1" s="1"/>
  <c r="F54" i="1"/>
  <c r="J54" i="1" s="1"/>
  <c r="N54" i="1" s="1"/>
  <c r="R54" i="1" s="1"/>
  <c r="F55" i="1"/>
  <c r="J55" i="1" s="1"/>
  <c r="N55" i="1" s="1"/>
  <c r="R55" i="1" s="1"/>
  <c r="F56" i="1"/>
  <c r="J56" i="1" s="1"/>
  <c r="N56" i="1" s="1"/>
  <c r="R56" i="1" s="1"/>
  <c r="F57" i="1"/>
  <c r="J57" i="1" s="1"/>
  <c r="N57" i="1" s="1"/>
  <c r="R57" i="1" s="1"/>
  <c r="F58" i="1"/>
  <c r="J58" i="1" s="1"/>
  <c r="N58" i="1" s="1"/>
  <c r="R58" i="1" s="1"/>
  <c r="F59" i="1"/>
  <c r="J59" i="1" s="1"/>
  <c r="N59" i="1" s="1"/>
  <c r="R59" i="1" s="1"/>
  <c r="F60" i="1"/>
  <c r="J60" i="1" s="1"/>
  <c r="N60" i="1" s="1"/>
  <c r="R60" i="1" s="1"/>
  <c r="F61" i="1"/>
  <c r="J61" i="1" s="1"/>
  <c r="N61" i="1" s="1"/>
  <c r="R61" i="1" s="1"/>
  <c r="N66" i="1"/>
  <c r="R66" i="1" s="1"/>
  <c r="F69" i="1"/>
  <c r="J69" i="1" s="1"/>
  <c r="F70" i="1"/>
  <c r="F71" i="1"/>
  <c r="F72" i="1"/>
  <c r="J72" i="1" s="1"/>
  <c r="N72" i="1" s="1"/>
  <c r="R72" i="1" s="1"/>
  <c r="J75" i="1"/>
  <c r="N75" i="1" s="1"/>
  <c r="R75" i="1" s="1"/>
  <c r="F76" i="1"/>
  <c r="J76" i="1" s="1"/>
  <c r="N76" i="1" s="1"/>
  <c r="R76" i="1" s="1"/>
  <c r="F77" i="1"/>
  <c r="J77" i="1" s="1"/>
  <c r="N77" i="1" s="1"/>
  <c r="R77" i="1" s="1"/>
  <c r="F78" i="1"/>
  <c r="J78" i="1" s="1"/>
  <c r="N78" i="1" s="1"/>
  <c r="R78" i="1" s="1"/>
  <c r="F79" i="1"/>
  <c r="J79" i="1" s="1"/>
  <c r="N79" i="1" s="1"/>
  <c r="R79" i="1" s="1"/>
  <c r="F80" i="1"/>
  <c r="J80" i="1" s="1"/>
  <c r="N80" i="1" s="1"/>
  <c r="R80" i="1" s="1"/>
  <c r="F82" i="1"/>
  <c r="J82" i="1" s="1"/>
  <c r="N82" i="1" s="1"/>
  <c r="R82" i="1" s="1"/>
  <c r="F86" i="1"/>
  <c r="J86" i="1" s="1"/>
  <c r="N86" i="1" s="1"/>
  <c r="R86" i="1" s="1"/>
  <c r="F87" i="1"/>
  <c r="J87" i="1" s="1"/>
  <c r="N87" i="1" s="1"/>
  <c r="R87" i="1" s="1"/>
  <c r="F88" i="1"/>
  <c r="A5" i="1"/>
  <c r="A6" i="1" s="1"/>
  <c r="N19" i="1" l="1"/>
  <c r="R19" i="1" s="1"/>
  <c r="N28" i="1"/>
  <c r="R28" i="1" s="1"/>
  <c r="J70" i="1"/>
  <c r="N70" i="1" s="1"/>
  <c r="R70" i="1" s="1"/>
  <c r="J71" i="1"/>
  <c r="N71" i="1" s="1"/>
  <c r="R71" i="1" s="1"/>
  <c r="N69" i="1"/>
  <c r="R69" i="1" s="1"/>
  <c r="N68" i="1"/>
  <c r="R68" i="1" s="1"/>
  <c r="A7" i="1"/>
  <c r="A8" i="1" s="1"/>
  <c r="J88" i="1"/>
  <c r="N88" i="1" s="1"/>
  <c r="R88" i="1" s="1"/>
  <c r="D89" i="1"/>
  <c r="E89" i="1"/>
  <c r="G89" i="1"/>
  <c r="H89" i="1"/>
  <c r="I89" i="1"/>
  <c r="L89" i="1"/>
  <c r="M89" i="1"/>
  <c r="O89" i="1"/>
  <c r="P89" i="1"/>
  <c r="Q89" i="1"/>
  <c r="A9" i="1" l="1"/>
  <c r="A10" i="1" s="1"/>
  <c r="A11" i="1" s="1"/>
  <c r="A12" i="1" s="1"/>
  <c r="A13" i="1" s="1"/>
  <c r="F89" i="1"/>
  <c r="J89" i="1"/>
  <c r="A14" i="1" l="1"/>
  <c r="A15" i="1" s="1"/>
  <c r="A16" i="1" s="1"/>
  <c r="A17" i="1" s="1"/>
  <c r="A18" i="1" s="1"/>
  <c r="A19" i="1" s="1"/>
  <c r="A20" i="1" s="1"/>
  <c r="A21" i="1" s="1"/>
  <c r="A22" i="1" s="1"/>
  <c r="N89" i="1"/>
  <c r="A23" i="1" l="1"/>
  <c r="A24" i="1" s="1"/>
  <c r="A25" i="1" s="1"/>
  <c r="A26" i="1" s="1"/>
  <c r="A27" i="1" s="1"/>
  <c r="A28" i="1" s="1"/>
  <c r="A29" i="1" s="1"/>
  <c r="C89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R89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</calcChain>
</file>

<file path=xl/sharedStrings.xml><?xml version="1.0" encoding="utf-8"?>
<sst xmlns="http://schemas.openxmlformats.org/spreadsheetml/2006/main" count="106" uniqueCount="106">
  <si>
    <t>№</t>
  </si>
  <si>
    <t>Назва організації</t>
  </si>
  <si>
    <t>Січень</t>
  </si>
  <si>
    <t>Лютий</t>
  </si>
  <si>
    <t>Березень</t>
  </si>
  <si>
    <t>Всього  І квартал</t>
  </si>
  <si>
    <t>Квітень</t>
  </si>
  <si>
    <t>Травень</t>
  </si>
  <si>
    <t>Червень</t>
  </si>
  <si>
    <t>Всього І півріччя</t>
  </si>
  <si>
    <t>ВСЬОГО:</t>
  </si>
  <si>
    <t>Миселюк Раїса Дмитрівна</t>
  </si>
  <si>
    <t>Балабан Микола Максимович</t>
  </si>
  <si>
    <t xml:space="preserve">Простопчук Ольга Петрівна </t>
  </si>
  <si>
    <t>Гапіч Олександр Максимович</t>
  </si>
  <si>
    <t xml:space="preserve">Цвид Тетяна Вікторівна </t>
  </si>
  <si>
    <t>Тищук Андрій Васильович</t>
  </si>
  <si>
    <t>Зинюк Богдан Анатолійович</t>
  </si>
  <si>
    <t>Карпук Олександр Петрович</t>
  </si>
  <si>
    <t>Караняга Віктор Якович</t>
  </si>
  <si>
    <t>Вегерич Марія Василівна</t>
  </si>
  <si>
    <t>Ляшук Іванна Олександрівна</t>
  </si>
  <si>
    <t>Головій Віталій Іванович</t>
  </si>
  <si>
    <t>Симонюк Валентина Олексіївна</t>
  </si>
  <si>
    <t>Маркевич Олег Іванович</t>
  </si>
  <si>
    <t>Дубік Олександр Миколайович</t>
  </si>
  <si>
    <t>Миселюк Володимир Миколайович</t>
  </si>
  <si>
    <t>Зінчук Валерій Адамович</t>
  </si>
  <si>
    <t>Писарук Юрій Володимирович</t>
  </si>
  <si>
    <t>Максимець Мирослава Миколаївна</t>
  </si>
  <si>
    <t xml:space="preserve">липень </t>
  </si>
  <si>
    <t>серпень</t>
  </si>
  <si>
    <t>вересень</t>
  </si>
  <si>
    <t>Всього за 9 місяців</t>
  </si>
  <si>
    <t>Залевський Микола Іванович</t>
  </si>
  <si>
    <t>Любохинець Леонід Васильович</t>
  </si>
  <si>
    <t>Любохинець Анатолій Леонідович</t>
  </si>
  <si>
    <t>Ткачук Наталія Олександрівна</t>
  </si>
  <si>
    <t>Дідик Тарас Володимирович</t>
  </si>
  <si>
    <t>Павельчук  Віталій Анатолійович</t>
  </si>
  <si>
    <t>Косько Алла Борисівна</t>
  </si>
  <si>
    <t>Кошелюк Анатолій Борисович</t>
  </si>
  <si>
    <t>Бурда Ольга Станіславівна</t>
  </si>
  <si>
    <t>Сливка Богдан Станіславович</t>
  </si>
  <si>
    <t>Юхимук Олександр Анатолійович</t>
  </si>
  <si>
    <t>Троцюк Петро Васильович</t>
  </si>
  <si>
    <t>Супрунюк Вадим Михайлович</t>
  </si>
  <si>
    <t>Панасюк Микола Антонович</t>
  </si>
  <si>
    <t>Хлопук Андрій Степанович</t>
  </si>
  <si>
    <t>Жук Олександр Степанович</t>
  </si>
  <si>
    <t>Свись Володимир Валерійович</t>
  </si>
  <si>
    <t>Пусь Микола Миколайович</t>
  </si>
  <si>
    <t>Фасоля Олена Ігорівна</t>
  </si>
  <si>
    <t>Жовтень</t>
  </si>
  <si>
    <t>Листопад</t>
  </si>
  <si>
    <t>Грудень</t>
  </si>
  <si>
    <t>Пожарна Тамара Іванівна</t>
  </si>
  <si>
    <t>Луць Іван Павлович</t>
  </si>
  <si>
    <t>Дячук Олександр Іванович</t>
  </si>
  <si>
    <t>Семенюк Валентина Хомівна</t>
  </si>
  <si>
    <t>Тищук С.М.</t>
  </si>
  <si>
    <t>Максимук Павло Васильович</t>
  </si>
  <si>
    <t>Івчик Павло Олександрович</t>
  </si>
  <si>
    <t>Троцюк Антоніна Петрівна</t>
  </si>
  <si>
    <t>Назарук Дмитро Анатолійович</t>
  </si>
  <si>
    <t>Семенюк Лариса Петрівна</t>
  </si>
  <si>
    <t>Кудацький Юрій Леонтійович</t>
  </si>
  <si>
    <t>Басюк Сергій Володимирович</t>
  </si>
  <si>
    <t>Басюк Анатолій Володимирович</t>
  </si>
  <si>
    <t>Семенюк Георгій Васильович</t>
  </si>
  <si>
    <t>Косінський Ярослав Павлович</t>
  </si>
  <si>
    <t>Петрук Галина Василівна</t>
  </si>
  <si>
    <t>Шевчук Юрій Анатолійович</t>
  </si>
  <si>
    <t>Сливка Руслан Анатолійович</t>
  </si>
  <si>
    <t>Ляшук Надія Іванівна</t>
  </si>
  <si>
    <t>Гапонюк Василь Петрович</t>
  </si>
  <si>
    <t>Левчук Галина Адамівна</t>
  </si>
  <si>
    <t>Клімук Катерина Володимирівна</t>
  </si>
  <si>
    <t>Бащук Володимир Адамович</t>
  </si>
  <si>
    <t>Карпук Оксана Анатоліївна</t>
  </si>
  <si>
    <t>Мазурик П.С.</t>
  </si>
  <si>
    <t>Карпук Тетяна Миколаївна</t>
  </si>
  <si>
    <t>Шлапай Дмитро Михайлович</t>
  </si>
  <si>
    <t>Корець Ольга Павлівна</t>
  </si>
  <si>
    <t>Бабій Петро Володимирович</t>
  </si>
  <si>
    <t>Єлшина Вікторія Миколаївна</t>
  </si>
  <si>
    <t>Самчук Сергій Миколайович</t>
  </si>
  <si>
    <t>Всього за 2024 рік</t>
  </si>
  <si>
    <t>Самчук Олександр Петрович</t>
  </si>
  <si>
    <t>Галицька Оксана Василівна</t>
  </si>
  <si>
    <t xml:space="preserve">   </t>
  </si>
  <si>
    <t>Савчук Анатолій Сергійович</t>
  </si>
  <si>
    <t>Іванов Олександр Миколайович</t>
  </si>
  <si>
    <t>Шептур Антон  Миколайович</t>
  </si>
  <si>
    <t>Селещук М.О.</t>
  </si>
  <si>
    <t>Івчик Марія сергіївна</t>
  </si>
  <si>
    <t>Редькович Олександр Петрович</t>
  </si>
  <si>
    <t>Улибін Петро Анатолійович</t>
  </si>
  <si>
    <t>Івчик Оксана Пилипівна</t>
  </si>
  <si>
    <t>Долінко Лариса Петрівна</t>
  </si>
  <si>
    <t>Сливка Олена Леонідівна</t>
  </si>
  <si>
    <t>Романюк Ігор Миколайович</t>
  </si>
  <si>
    <t>Оксентюк Тетяна Миколаївна</t>
  </si>
  <si>
    <t>Климук Анатолій Олексійович</t>
  </si>
  <si>
    <t>Дубік Іван Костянтинович</t>
  </si>
  <si>
    <t>Список платників  та суми орендної плати за землю   фізичними особами   в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</si>
</sst>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wrapText="1"/>
    </xf>
    <xf numFmtId="0" fontId="3" fillId="2" borderId="4" xfId="0" applyFont="1" applyFill="1" applyBorder="1" applyAlignment="1">
      <alignment vertical="top"/>
    </xf>
    <xf numFmtId="0" fontId="0" fillId="2" borderId="4" xfId="0" applyFill="1" applyBorder="1"/>
    <xf numFmtId="164" fontId="0" fillId="2" borderId="4" xfId="0" applyNumberFormat="1" applyFill="1" applyBorder="1"/>
    <xf numFmtId="2" fontId="0" fillId="2" borderId="4" xfId="0" applyNumberFormat="1" applyFill="1" applyBorder="1"/>
    <xf numFmtId="0" fontId="0" fillId="2" borderId="0" xfId="0" applyFill="1"/>
    <xf numFmtId="4" fontId="0" fillId="2" borderId="0" xfId="0" applyNumberFormat="1" applyFill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4" fontId="7" fillId="2" borderId="5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vertical="top"/>
    </xf>
    <xf numFmtId="4" fontId="6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/>
    <xf numFmtId="2" fontId="9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" fontId="6" fillId="2" borderId="6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2"/>
  <sheetViews>
    <sheetView tabSelected="1" workbookViewId="0">
      <pane xSplit="2" ySplit="3" topLeftCell="C54" activePane="bottomRight" state="frozen"/>
      <selection pane="topRight" activeCell="C1" sqref="C1"/>
      <selection pane="bottomLeft" activeCell="A5" sqref="A5"/>
      <selection pane="bottomRight" sqref="A1:R1"/>
    </sheetView>
  </sheetViews>
  <sheetFormatPr defaultRowHeight="15" x14ac:dyDescent="0.25"/>
  <cols>
    <col min="1" max="1" width="4.5703125" customWidth="1"/>
    <col min="2" max="2" width="37.42578125" customWidth="1"/>
    <col min="3" max="3" width="9.85546875" hidden="1" customWidth="1"/>
    <col min="4" max="4" width="9.7109375" hidden="1" customWidth="1"/>
    <col min="5" max="5" width="11.42578125" hidden="1" customWidth="1"/>
    <col min="6" max="6" width="10" hidden="1" customWidth="1"/>
    <col min="7" max="7" width="10.5703125" hidden="1" customWidth="1"/>
    <col min="8" max="8" width="11" hidden="1" customWidth="1"/>
    <col min="9" max="9" width="10" hidden="1" customWidth="1"/>
    <col min="10" max="10" width="10.28515625" hidden="1" customWidth="1"/>
    <col min="11" max="11" width="9.7109375" hidden="1" customWidth="1"/>
    <col min="12" max="12" width="12" hidden="1" customWidth="1"/>
    <col min="13" max="13" width="10" hidden="1" customWidth="1"/>
    <col min="14" max="14" width="11.42578125" hidden="1" customWidth="1"/>
    <col min="15" max="16" width="10.42578125" hidden="1" customWidth="1"/>
    <col min="17" max="17" width="10" hidden="1" customWidth="1"/>
    <col min="18" max="18" width="14.7109375" customWidth="1"/>
  </cols>
  <sheetData>
    <row r="1" spans="1:18" ht="37.5" customHeight="1" x14ac:dyDescent="0.25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8.2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8" ht="24" customHeight="1" thickBot="1" x14ac:dyDescent="0.3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3" t="s">
        <v>5</v>
      </c>
      <c r="G3" s="22" t="s">
        <v>6</v>
      </c>
      <c r="H3" s="22" t="s">
        <v>7</v>
      </c>
      <c r="I3" s="22" t="s">
        <v>8</v>
      </c>
      <c r="J3" s="23" t="s">
        <v>9</v>
      </c>
      <c r="K3" s="24" t="s">
        <v>30</v>
      </c>
      <c r="L3" s="24" t="s">
        <v>31</v>
      </c>
      <c r="M3" s="24" t="s">
        <v>32</v>
      </c>
      <c r="N3" s="24" t="s">
        <v>33</v>
      </c>
      <c r="O3" s="24" t="s">
        <v>53</v>
      </c>
      <c r="P3" s="24" t="s">
        <v>54</v>
      </c>
      <c r="Q3" s="25" t="s">
        <v>55</v>
      </c>
      <c r="R3" s="27" t="s">
        <v>87</v>
      </c>
    </row>
    <row r="4" spans="1:18" ht="13.9" customHeight="1" x14ac:dyDescent="0.25">
      <c r="A4" s="1">
        <v>1</v>
      </c>
      <c r="B4" s="2" t="s">
        <v>12</v>
      </c>
      <c r="C4" s="17"/>
      <c r="D4" s="17"/>
      <c r="E4" s="17"/>
      <c r="F4" s="12">
        <f t="shared" ref="F4:F53" si="0">C4+D4+E4</f>
        <v>0</v>
      </c>
      <c r="G4" s="4"/>
      <c r="H4" s="4"/>
      <c r="I4" s="4">
        <v>328</v>
      </c>
      <c r="J4" s="13">
        <f t="shared" ref="J4:J53" si="1">F4+G4+H4+I4</f>
        <v>328</v>
      </c>
      <c r="K4" s="5"/>
      <c r="L4" s="5"/>
      <c r="M4" s="5"/>
      <c r="N4" s="14">
        <f t="shared" ref="N4:N53" si="2">J4+K4+L4+M4</f>
        <v>328</v>
      </c>
      <c r="O4" s="5"/>
      <c r="P4" s="5"/>
      <c r="Q4" s="5"/>
      <c r="R4" s="26">
        <f t="shared" ref="R4:R53" si="3">N4+O4+P4+Q4</f>
        <v>328</v>
      </c>
    </row>
    <row r="5" spans="1:18" ht="13.9" customHeight="1" x14ac:dyDescent="0.25">
      <c r="A5" s="1">
        <f>SUM(A4)+1</f>
        <v>2</v>
      </c>
      <c r="B5" s="2" t="s">
        <v>84</v>
      </c>
      <c r="C5" s="17"/>
      <c r="D5" s="17"/>
      <c r="E5" s="17"/>
      <c r="F5" s="12">
        <f t="shared" si="0"/>
        <v>0</v>
      </c>
      <c r="G5" s="4"/>
      <c r="H5" s="4"/>
      <c r="I5" s="4">
        <v>992.72</v>
      </c>
      <c r="J5" s="13">
        <f t="shared" si="1"/>
        <v>992.72</v>
      </c>
      <c r="K5" s="5"/>
      <c r="L5" s="5"/>
      <c r="M5" s="5"/>
      <c r="N5" s="14">
        <f t="shared" si="2"/>
        <v>992.72</v>
      </c>
      <c r="O5" s="5"/>
      <c r="P5" s="5"/>
      <c r="Q5" s="5"/>
      <c r="R5" s="14">
        <f t="shared" si="3"/>
        <v>992.72</v>
      </c>
    </row>
    <row r="6" spans="1:18" ht="13.9" customHeight="1" x14ac:dyDescent="0.25">
      <c r="A6" s="1">
        <f>SUM(A5)+1</f>
        <v>3</v>
      </c>
      <c r="B6" s="2" t="s">
        <v>68</v>
      </c>
      <c r="C6" s="17"/>
      <c r="D6" s="17"/>
      <c r="E6" s="17">
        <v>1293</v>
      </c>
      <c r="F6" s="12">
        <f t="shared" si="0"/>
        <v>1293</v>
      </c>
      <c r="G6" s="4"/>
      <c r="H6" s="4"/>
      <c r="I6" s="4"/>
      <c r="J6" s="13">
        <f t="shared" si="1"/>
        <v>1293</v>
      </c>
      <c r="K6" s="5">
        <v>42</v>
      </c>
      <c r="L6" s="5"/>
      <c r="M6" s="5"/>
      <c r="N6" s="14">
        <f t="shared" si="2"/>
        <v>1335</v>
      </c>
      <c r="O6" s="5"/>
      <c r="P6" s="5"/>
      <c r="Q6" s="5"/>
      <c r="R6" s="14">
        <f t="shared" si="3"/>
        <v>1335</v>
      </c>
    </row>
    <row r="7" spans="1:18" ht="13.9" customHeight="1" x14ac:dyDescent="0.25">
      <c r="A7" s="1">
        <f t="shared" ref="A7:A13" si="4">SUM(A6)+1</f>
        <v>4</v>
      </c>
      <c r="B7" s="2" t="s">
        <v>67</v>
      </c>
      <c r="C7" s="17"/>
      <c r="D7" s="17"/>
      <c r="E7" s="17">
        <v>1293</v>
      </c>
      <c r="F7" s="12">
        <f t="shared" si="0"/>
        <v>1293</v>
      </c>
      <c r="G7" s="4"/>
      <c r="H7" s="4"/>
      <c r="I7" s="4"/>
      <c r="J7" s="13">
        <f t="shared" si="1"/>
        <v>1293</v>
      </c>
      <c r="K7" s="5">
        <v>42</v>
      </c>
      <c r="L7" s="5"/>
      <c r="M7" s="5"/>
      <c r="N7" s="14">
        <f t="shared" si="2"/>
        <v>1335</v>
      </c>
      <c r="O7" s="5"/>
      <c r="P7" s="5"/>
      <c r="Q7" s="5"/>
      <c r="R7" s="14">
        <f t="shared" si="3"/>
        <v>1335</v>
      </c>
    </row>
    <row r="8" spans="1:18" ht="13.9" customHeight="1" x14ac:dyDescent="0.25">
      <c r="A8" s="1">
        <f t="shared" si="4"/>
        <v>5</v>
      </c>
      <c r="B8" s="2" t="s">
        <v>78</v>
      </c>
      <c r="C8" s="17"/>
      <c r="D8" s="17"/>
      <c r="E8" s="17"/>
      <c r="F8" s="12">
        <f t="shared" si="0"/>
        <v>0</v>
      </c>
      <c r="G8" s="4"/>
      <c r="H8" s="4">
        <v>63.8</v>
      </c>
      <c r="I8" s="4"/>
      <c r="J8" s="13">
        <f t="shared" si="1"/>
        <v>63.8</v>
      </c>
      <c r="K8" s="5"/>
      <c r="L8" s="5"/>
      <c r="M8" s="5"/>
      <c r="N8" s="14">
        <f t="shared" si="2"/>
        <v>63.8</v>
      </c>
      <c r="O8" s="5"/>
      <c r="P8" s="5"/>
      <c r="Q8" s="5"/>
      <c r="R8" s="14">
        <f t="shared" si="3"/>
        <v>63.8</v>
      </c>
    </row>
    <row r="9" spans="1:18" ht="13.9" customHeight="1" x14ac:dyDescent="0.25">
      <c r="A9" s="1">
        <f t="shared" si="4"/>
        <v>6</v>
      </c>
      <c r="B9" s="2" t="s">
        <v>42</v>
      </c>
      <c r="C9" s="17"/>
      <c r="D9" s="17"/>
      <c r="E9" s="17"/>
      <c r="F9" s="12">
        <f t="shared" si="0"/>
        <v>0</v>
      </c>
      <c r="G9" s="4"/>
      <c r="H9" s="4"/>
      <c r="I9" s="4">
        <v>85.12</v>
      </c>
      <c r="J9" s="13">
        <f t="shared" si="1"/>
        <v>85.12</v>
      </c>
      <c r="K9" s="5"/>
      <c r="L9" s="5"/>
      <c r="M9" s="5"/>
      <c r="N9" s="14">
        <f t="shared" si="2"/>
        <v>85.12</v>
      </c>
      <c r="O9" s="5"/>
      <c r="P9" s="5"/>
      <c r="Q9" s="5"/>
      <c r="R9" s="14">
        <f t="shared" si="3"/>
        <v>85.12</v>
      </c>
    </row>
    <row r="10" spans="1:18" ht="13.9" customHeight="1" x14ac:dyDescent="0.25">
      <c r="A10" s="1">
        <f t="shared" si="4"/>
        <v>7</v>
      </c>
      <c r="B10" s="2" t="s">
        <v>20</v>
      </c>
      <c r="C10" s="17"/>
      <c r="D10" s="17">
        <v>409</v>
      </c>
      <c r="E10" s="17"/>
      <c r="F10" s="12">
        <f t="shared" si="0"/>
        <v>409</v>
      </c>
      <c r="G10" s="4"/>
      <c r="H10" s="4"/>
      <c r="I10" s="4"/>
      <c r="J10" s="13">
        <f t="shared" si="1"/>
        <v>409</v>
      </c>
      <c r="K10" s="5"/>
      <c r="L10" s="5">
        <v>1100</v>
      </c>
      <c r="M10" s="5"/>
      <c r="N10" s="14">
        <f t="shared" si="2"/>
        <v>1509</v>
      </c>
      <c r="O10" s="5"/>
      <c r="P10" s="5"/>
      <c r="Q10" s="5"/>
      <c r="R10" s="14">
        <f t="shared" si="3"/>
        <v>1509</v>
      </c>
    </row>
    <row r="11" spans="1:18" ht="13.9" customHeight="1" x14ac:dyDescent="0.25">
      <c r="A11" s="1">
        <f t="shared" si="4"/>
        <v>8</v>
      </c>
      <c r="B11" s="2" t="s">
        <v>89</v>
      </c>
      <c r="C11" s="17"/>
      <c r="D11" s="17">
        <v>1220.79</v>
      </c>
      <c r="E11" s="17">
        <v>3782.45</v>
      </c>
      <c r="F11" s="12">
        <f t="shared" si="0"/>
        <v>5003.24</v>
      </c>
      <c r="G11" s="4"/>
      <c r="H11" s="4"/>
      <c r="I11" s="4"/>
      <c r="J11" s="13">
        <f t="shared" si="1"/>
        <v>5003.24</v>
      </c>
      <c r="K11" s="5"/>
      <c r="L11" s="5"/>
      <c r="M11" s="5"/>
      <c r="N11" s="14">
        <f t="shared" si="2"/>
        <v>5003.24</v>
      </c>
      <c r="O11" s="5"/>
      <c r="P11" s="5"/>
      <c r="Q11" s="5"/>
      <c r="R11" s="14">
        <f t="shared" si="3"/>
        <v>5003.24</v>
      </c>
    </row>
    <row r="12" spans="1:18" ht="13.9" customHeight="1" x14ac:dyDescent="0.25">
      <c r="A12" s="1">
        <f t="shared" si="4"/>
        <v>9</v>
      </c>
      <c r="B12" s="2" t="s">
        <v>14</v>
      </c>
      <c r="C12" s="17">
        <v>2282</v>
      </c>
      <c r="D12" s="17">
        <v>1141</v>
      </c>
      <c r="E12" s="17">
        <v>1200</v>
      </c>
      <c r="F12" s="12">
        <f t="shared" si="0"/>
        <v>4623</v>
      </c>
      <c r="G12" s="4"/>
      <c r="H12" s="4">
        <v>1257</v>
      </c>
      <c r="I12" s="4">
        <v>2400</v>
      </c>
      <c r="J12" s="13">
        <f t="shared" si="1"/>
        <v>8280</v>
      </c>
      <c r="K12" s="5">
        <v>1200</v>
      </c>
      <c r="L12" s="5">
        <v>1200</v>
      </c>
      <c r="M12" s="5">
        <v>1200</v>
      </c>
      <c r="N12" s="14">
        <f t="shared" si="2"/>
        <v>11880</v>
      </c>
      <c r="O12" s="5">
        <v>1200</v>
      </c>
      <c r="P12" s="5">
        <v>1200</v>
      </c>
      <c r="Q12" s="5"/>
      <c r="R12" s="14">
        <f t="shared" si="3"/>
        <v>14280</v>
      </c>
    </row>
    <row r="13" spans="1:18" ht="13.9" customHeight="1" x14ac:dyDescent="0.25">
      <c r="A13" s="1">
        <f t="shared" si="4"/>
        <v>10</v>
      </c>
      <c r="B13" s="2" t="s">
        <v>75</v>
      </c>
      <c r="C13" s="17"/>
      <c r="D13" s="17"/>
      <c r="E13" s="17"/>
      <c r="F13" s="12">
        <f t="shared" si="0"/>
        <v>0</v>
      </c>
      <c r="G13" s="4"/>
      <c r="H13" s="4"/>
      <c r="I13" s="4">
        <v>4214.22</v>
      </c>
      <c r="J13" s="13">
        <f t="shared" si="1"/>
        <v>4214.22</v>
      </c>
      <c r="K13" s="5"/>
      <c r="L13" s="5"/>
      <c r="M13" s="5"/>
      <c r="N13" s="14">
        <f t="shared" si="2"/>
        <v>4214.22</v>
      </c>
      <c r="O13" s="5"/>
      <c r="P13" s="5"/>
      <c r="Q13" s="5"/>
      <c r="R13" s="14">
        <f t="shared" si="3"/>
        <v>4214.22</v>
      </c>
    </row>
    <row r="14" spans="1:18" ht="13.9" customHeight="1" x14ac:dyDescent="0.25">
      <c r="A14" s="1">
        <f t="shared" ref="A14:A74" si="5">SUM(A13+1)</f>
        <v>11</v>
      </c>
      <c r="B14" s="2" t="s">
        <v>22</v>
      </c>
      <c r="C14" s="17">
        <v>1000</v>
      </c>
      <c r="D14" s="17"/>
      <c r="E14" s="17"/>
      <c r="F14" s="12">
        <f t="shared" si="0"/>
        <v>1000</v>
      </c>
      <c r="G14" s="4"/>
      <c r="H14" s="4"/>
      <c r="I14" s="4"/>
      <c r="J14" s="13">
        <f t="shared" si="1"/>
        <v>1000</v>
      </c>
      <c r="K14" s="5"/>
      <c r="L14" s="5"/>
      <c r="M14" s="5"/>
      <c r="N14" s="14">
        <f t="shared" si="2"/>
        <v>1000</v>
      </c>
      <c r="O14" s="5"/>
      <c r="P14" s="5"/>
      <c r="Q14" s="5">
        <v>1370</v>
      </c>
      <c r="R14" s="14">
        <f t="shared" si="3"/>
        <v>2370</v>
      </c>
    </row>
    <row r="15" spans="1:18" ht="13.9" customHeight="1" x14ac:dyDescent="0.25">
      <c r="A15" s="1">
        <f t="shared" si="5"/>
        <v>12</v>
      </c>
      <c r="B15" s="2" t="s">
        <v>38</v>
      </c>
      <c r="C15" s="17"/>
      <c r="D15" s="17"/>
      <c r="E15" s="17"/>
      <c r="F15" s="12">
        <f t="shared" si="0"/>
        <v>0</v>
      </c>
      <c r="G15" s="4"/>
      <c r="H15" s="4"/>
      <c r="I15" s="4"/>
      <c r="J15" s="13">
        <f t="shared" si="1"/>
        <v>0</v>
      </c>
      <c r="K15" s="5"/>
      <c r="L15" s="5"/>
      <c r="M15" s="5">
        <v>2981.6</v>
      </c>
      <c r="N15" s="14">
        <f t="shared" si="2"/>
        <v>2981.6</v>
      </c>
      <c r="O15" s="5"/>
      <c r="P15" s="5"/>
      <c r="Q15" s="5"/>
      <c r="R15" s="14">
        <f t="shared" si="3"/>
        <v>2981.6</v>
      </c>
    </row>
    <row r="16" spans="1:18" ht="13.9" customHeight="1" x14ac:dyDescent="0.25">
      <c r="A16" s="1">
        <f t="shared" si="5"/>
        <v>13</v>
      </c>
      <c r="B16" s="2" t="s">
        <v>99</v>
      </c>
      <c r="C16" s="17"/>
      <c r="D16" s="17"/>
      <c r="E16" s="17"/>
      <c r="F16" s="12">
        <f t="shared" si="0"/>
        <v>0</v>
      </c>
      <c r="G16" s="4"/>
      <c r="H16" s="4"/>
      <c r="I16" s="4"/>
      <c r="J16" s="13">
        <f t="shared" si="1"/>
        <v>0</v>
      </c>
      <c r="K16" s="5">
        <v>1362.33</v>
      </c>
      <c r="L16" s="5"/>
      <c r="M16" s="5"/>
      <c r="N16" s="14">
        <f t="shared" si="2"/>
        <v>1362.33</v>
      </c>
      <c r="O16" s="5">
        <v>1362.4</v>
      </c>
      <c r="P16" s="5"/>
      <c r="Q16" s="5"/>
      <c r="R16" s="14">
        <f t="shared" si="3"/>
        <v>2724.73</v>
      </c>
    </row>
    <row r="17" spans="1:18" ht="13.9" customHeight="1" x14ac:dyDescent="0.25">
      <c r="A17" s="1">
        <f t="shared" si="5"/>
        <v>14</v>
      </c>
      <c r="B17" s="2" t="s">
        <v>104</v>
      </c>
      <c r="C17" s="17"/>
      <c r="D17" s="17"/>
      <c r="E17" s="17"/>
      <c r="F17" s="12">
        <f t="shared" si="0"/>
        <v>0</v>
      </c>
      <c r="G17" s="4"/>
      <c r="H17" s="4"/>
      <c r="I17" s="4"/>
      <c r="J17" s="13">
        <f t="shared" si="1"/>
        <v>0</v>
      </c>
      <c r="K17" s="5"/>
      <c r="L17" s="5"/>
      <c r="M17" s="5"/>
      <c r="N17" s="14">
        <f t="shared" si="2"/>
        <v>0</v>
      </c>
      <c r="O17" s="5"/>
      <c r="P17" s="5">
        <v>50000</v>
      </c>
      <c r="Q17" s="5"/>
      <c r="R17" s="14">
        <f t="shared" si="3"/>
        <v>50000</v>
      </c>
    </row>
    <row r="18" spans="1:18" ht="13.9" customHeight="1" x14ac:dyDescent="0.25">
      <c r="A18" s="1">
        <f t="shared" si="5"/>
        <v>15</v>
      </c>
      <c r="B18" s="2" t="s">
        <v>25</v>
      </c>
      <c r="C18" s="17">
        <v>3270</v>
      </c>
      <c r="D18" s="17">
        <v>3431.78</v>
      </c>
      <c r="E18" s="17">
        <v>2253</v>
      </c>
      <c r="F18" s="12">
        <f t="shared" si="0"/>
        <v>8954.7800000000007</v>
      </c>
      <c r="G18" s="4">
        <v>2210.3000000000002</v>
      </c>
      <c r="H18" s="4">
        <v>2210</v>
      </c>
      <c r="I18" s="4">
        <v>2210.3000000000002</v>
      </c>
      <c r="J18" s="13">
        <f t="shared" si="1"/>
        <v>15585.380000000001</v>
      </c>
      <c r="K18" s="5">
        <v>2210</v>
      </c>
      <c r="L18" s="5">
        <v>2210</v>
      </c>
      <c r="M18" s="5">
        <v>2210.3000000000002</v>
      </c>
      <c r="N18" s="14">
        <f t="shared" si="2"/>
        <v>22215.68</v>
      </c>
      <c r="O18" s="5">
        <v>2210</v>
      </c>
      <c r="P18" s="5">
        <v>2210</v>
      </c>
      <c r="Q18" s="5">
        <v>4420</v>
      </c>
      <c r="R18" s="14">
        <f t="shared" si="3"/>
        <v>31055.68</v>
      </c>
    </row>
    <row r="19" spans="1:18" ht="13.9" customHeight="1" x14ac:dyDescent="0.25">
      <c r="A19" s="1">
        <f t="shared" si="5"/>
        <v>16</v>
      </c>
      <c r="B19" s="2" t="s">
        <v>58</v>
      </c>
      <c r="C19" s="17"/>
      <c r="D19" s="17"/>
      <c r="E19" s="17"/>
      <c r="F19" s="12">
        <f t="shared" si="0"/>
        <v>0</v>
      </c>
      <c r="G19" s="4"/>
      <c r="H19" s="4"/>
      <c r="I19" s="4"/>
      <c r="J19" s="13">
        <f t="shared" si="1"/>
        <v>0</v>
      </c>
      <c r="K19" s="5"/>
      <c r="L19" s="5">
        <v>10479.299999999999</v>
      </c>
      <c r="M19" s="5">
        <v>15300</v>
      </c>
      <c r="N19" s="14">
        <f t="shared" si="2"/>
        <v>25779.3</v>
      </c>
      <c r="O19" s="5"/>
      <c r="P19" s="5"/>
      <c r="Q19" s="5"/>
      <c r="R19" s="14">
        <f t="shared" si="3"/>
        <v>25779.3</v>
      </c>
    </row>
    <row r="20" spans="1:18" ht="13.9" customHeight="1" x14ac:dyDescent="0.25">
      <c r="A20" s="1">
        <f t="shared" si="5"/>
        <v>17</v>
      </c>
      <c r="B20" s="2" t="s">
        <v>85</v>
      </c>
      <c r="C20" s="17"/>
      <c r="D20" s="17"/>
      <c r="E20" s="17"/>
      <c r="F20" s="12">
        <f t="shared" si="0"/>
        <v>0</v>
      </c>
      <c r="G20" s="4"/>
      <c r="H20" s="4"/>
      <c r="I20" s="4"/>
      <c r="J20" s="13">
        <f t="shared" si="1"/>
        <v>0</v>
      </c>
      <c r="K20" s="5"/>
      <c r="L20" s="5"/>
      <c r="M20" s="5"/>
      <c r="N20" s="14">
        <f t="shared" si="2"/>
        <v>0</v>
      </c>
      <c r="O20" s="5">
        <v>30</v>
      </c>
      <c r="P20" s="5"/>
      <c r="Q20" s="5"/>
      <c r="R20" s="14">
        <f t="shared" si="3"/>
        <v>30</v>
      </c>
    </row>
    <row r="21" spans="1:18" ht="13.9" customHeight="1" x14ac:dyDescent="0.25">
      <c r="A21" s="1">
        <f t="shared" si="5"/>
        <v>18</v>
      </c>
      <c r="B21" s="2" t="s">
        <v>49</v>
      </c>
      <c r="C21" s="17"/>
      <c r="D21" s="17"/>
      <c r="E21" s="17"/>
      <c r="F21" s="12">
        <f t="shared" si="0"/>
        <v>0</v>
      </c>
      <c r="G21" s="4"/>
      <c r="H21" s="4"/>
      <c r="I21" s="4"/>
      <c r="J21" s="13">
        <f t="shared" si="1"/>
        <v>0</v>
      </c>
      <c r="K21" s="5"/>
      <c r="L21" s="5"/>
      <c r="M21" s="5">
        <v>14131.27</v>
      </c>
      <c r="N21" s="14">
        <f t="shared" si="2"/>
        <v>14131.27</v>
      </c>
      <c r="O21" s="5"/>
      <c r="P21" s="5"/>
      <c r="Q21" s="5"/>
      <c r="R21" s="14">
        <f t="shared" si="3"/>
        <v>14131.27</v>
      </c>
    </row>
    <row r="22" spans="1:18" ht="13.9" customHeight="1" x14ac:dyDescent="0.25">
      <c r="A22" s="1">
        <f t="shared" si="5"/>
        <v>19</v>
      </c>
      <c r="B22" s="2" t="s">
        <v>34</v>
      </c>
      <c r="C22" s="17"/>
      <c r="D22" s="17"/>
      <c r="E22" s="17"/>
      <c r="F22" s="12">
        <f t="shared" si="0"/>
        <v>0</v>
      </c>
      <c r="G22" s="4"/>
      <c r="H22" s="4"/>
      <c r="I22" s="4">
        <v>97.32</v>
      </c>
      <c r="J22" s="13">
        <f t="shared" si="1"/>
        <v>97.32</v>
      </c>
      <c r="K22" s="5"/>
      <c r="L22" s="5"/>
      <c r="M22" s="5"/>
      <c r="N22" s="14">
        <f t="shared" si="2"/>
        <v>97.32</v>
      </c>
      <c r="O22" s="5"/>
      <c r="P22" s="5"/>
      <c r="Q22" s="5"/>
      <c r="R22" s="14">
        <f t="shared" si="3"/>
        <v>97.32</v>
      </c>
    </row>
    <row r="23" spans="1:18" ht="13.9" customHeight="1" x14ac:dyDescent="0.25">
      <c r="A23" s="1">
        <f t="shared" si="5"/>
        <v>20</v>
      </c>
      <c r="B23" s="2" t="s">
        <v>27</v>
      </c>
      <c r="C23" s="17"/>
      <c r="D23" s="17"/>
      <c r="E23" s="17"/>
      <c r="F23" s="12">
        <f t="shared" si="0"/>
        <v>0</v>
      </c>
      <c r="G23" s="4"/>
      <c r="H23" s="4"/>
      <c r="I23" s="4"/>
      <c r="J23" s="13">
        <f t="shared" si="1"/>
        <v>0</v>
      </c>
      <c r="K23" s="5"/>
      <c r="L23" s="5"/>
      <c r="M23" s="5"/>
      <c r="N23" s="14">
        <f t="shared" si="2"/>
        <v>0</v>
      </c>
      <c r="O23" s="5">
        <v>950</v>
      </c>
      <c r="P23" s="5"/>
      <c r="Q23" s="5">
        <v>480</v>
      </c>
      <c r="R23" s="14">
        <f t="shared" si="3"/>
        <v>1430</v>
      </c>
    </row>
    <row r="24" spans="1:18" ht="13.9" customHeight="1" x14ac:dyDescent="0.25">
      <c r="A24" s="1">
        <f t="shared" si="5"/>
        <v>21</v>
      </c>
      <c r="B24" s="3" t="s">
        <v>17</v>
      </c>
      <c r="C24" s="18">
        <v>1935</v>
      </c>
      <c r="D24" s="18">
        <v>2033</v>
      </c>
      <c r="E24" s="18">
        <v>2033</v>
      </c>
      <c r="F24" s="12">
        <f t="shared" si="0"/>
        <v>6001</v>
      </c>
      <c r="G24" s="5">
        <v>2033</v>
      </c>
      <c r="H24" s="5">
        <v>2033</v>
      </c>
      <c r="I24" s="5">
        <v>2033</v>
      </c>
      <c r="J24" s="13">
        <f t="shared" si="1"/>
        <v>12100</v>
      </c>
      <c r="K24" s="5">
        <v>2033</v>
      </c>
      <c r="L24" s="5">
        <v>2033</v>
      </c>
      <c r="M24" s="5">
        <v>2033</v>
      </c>
      <c r="N24" s="14">
        <f t="shared" si="2"/>
        <v>18199</v>
      </c>
      <c r="O24" s="5">
        <v>2033</v>
      </c>
      <c r="P24" s="5">
        <v>2033</v>
      </c>
      <c r="Q24" s="5">
        <v>2033</v>
      </c>
      <c r="R24" s="14">
        <f t="shared" si="3"/>
        <v>24298</v>
      </c>
    </row>
    <row r="25" spans="1:18" ht="13.9" customHeight="1" x14ac:dyDescent="0.25">
      <c r="A25" s="1">
        <f t="shared" si="5"/>
        <v>22</v>
      </c>
      <c r="B25" s="3" t="s">
        <v>92</v>
      </c>
      <c r="C25" s="18"/>
      <c r="D25" s="18"/>
      <c r="E25" s="18"/>
      <c r="F25" s="12">
        <f t="shared" si="0"/>
        <v>0</v>
      </c>
      <c r="G25" s="5"/>
      <c r="H25" s="5"/>
      <c r="I25" s="5">
        <v>993</v>
      </c>
      <c r="J25" s="13">
        <f t="shared" si="1"/>
        <v>993</v>
      </c>
      <c r="K25" s="5"/>
      <c r="L25" s="5"/>
      <c r="M25" s="5"/>
      <c r="N25" s="14">
        <f t="shared" si="2"/>
        <v>993</v>
      </c>
      <c r="O25" s="5"/>
      <c r="P25" s="5"/>
      <c r="Q25" s="5"/>
      <c r="R25" s="14">
        <f t="shared" si="3"/>
        <v>993</v>
      </c>
    </row>
    <row r="26" spans="1:18" ht="13.9" customHeight="1" x14ac:dyDescent="0.25">
      <c r="A26" s="1">
        <f t="shared" si="5"/>
        <v>23</v>
      </c>
      <c r="B26" s="3" t="s">
        <v>95</v>
      </c>
      <c r="C26" s="18"/>
      <c r="D26" s="18"/>
      <c r="E26" s="18"/>
      <c r="F26" s="12">
        <f t="shared" si="0"/>
        <v>0</v>
      </c>
      <c r="G26" s="5"/>
      <c r="H26" s="5"/>
      <c r="I26" s="5">
        <v>81.8</v>
      </c>
      <c r="J26" s="13">
        <f t="shared" si="1"/>
        <v>81.8</v>
      </c>
      <c r="K26" s="5"/>
      <c r="L26" s="5"/>
      <c r="M26" s="5"/>
      <c r="N26" s="14">
        <f t="shared" si="2"/>
        <v>81.8</v>
      </c>
      <c r="O26" s="5"/>
      <c r="P26" s="5"/>
      <c r="Q26" s="5"/>
      <c r="R26" s="14">
        <f t="shared" si="3"/>
        <v>81.8</v>
      </c>
    </row>
    <row r="27" spans="1:18" ht="13.9" customHeight="1" x14ac:dyDescent="0.25">
      <c r="A27" s="1">
        <f t="shared" si="5"/>
        <v>24</v>
      </c>
      <c r="B27" s="3" t="s">
        <v>98</v>
      </c>
      <c r="C27" s="18"/>
      <c r="D27" s="18"/>
      <c r="E27" s="18"/>
      <c r="F27" s="12">
        <f t="shared" si="0"/>
        <v>0</v>
      </c>
      <c r="G27" s="5"/>
      <c r="H27" s="5"/>
      <c r="I27" s="5">
        <v>2037.43</v>
      </c>
      <c r="J27" s="13">
        <f t="shared" si="1"/>
        <v>2037.43</v>
      </c>
      <c r="K27" s="5"/>
      <c r="L27" s="5"/>
      <c r="M27" s="5"/>
      <c r="N27" s="14">
        <f t="shared" si="2"/>
        <v>2037.43</v>
      </c>
      <c r="O27" s="5">
        <v>29621.14</v>
      </c>
      <c r="P27" s="5"/>
      <c r="Q27" s="5"/>
      <c r="R27" s="14">
        <f t="shared" si="3"/>
        <v>31658.57</v>
      </c>
    </row>
    <row r="28" spans="1:18" ht="13.9" customHeight="1" x14ac:dyDescent="0.25">
      <c r="A28" s="1">
        <f t="shared" si="5"/>
        <v>25</v>
      </c>
      <c r="B28" s="3" t="s">
        <v>62</v>
      </c>
      <c r="C28" s="18"/>
      <c r="D28" s="18">
        <v>6026.64</v>
      </c>
      <c r="E28" s="18">
        <v>3088.24</v>
      </c>
      <c r="F28" s="12">
        <f t="shared" si="0"/>
        <v>9114.880000000001</v>
      </c>
      <c r="G28" s="5">
        <v>3088.24</v>
      </c>
      <c r="H28" s="5">
        <v>3088.24</v>
      </c>
      <c r="I28" s="5">
        <v>3088.24</v>
      </c>
      <c r="J28" s="13">
        <f t="shared" si="1"/>
        <v>18379.599999999999</v>
      </c>
      <c r="K28" s="5">
        <v>3088.24</v>
      </c>
      <c r="L28" s="5">
        <v>3088.24</v>
      </c>
      <c r="M28" s="5">
        <v>3088.24</v>
      </c>
      <c r="N28" s="14">
        <f t="shared" si="2"/>
        <v>27644.319999999992</v>
      </c>
      <c r="O28" s="5">
        <v>3088.24</v>
      </c>
      <c r="P28" s="5">
        <v>3088.24</v>
      </c>
      <c r="Q28" s="5">
        <v>3088.24</v>
      </c>
      <c r="R28" s="14">
        <f t="shared" si="3"/>
        <v>36909.039999999986</v>
      </c>
    </row>
    <row r="29" spans="1:18" ht="13.9" customHeight="1" x14ac:dyDescent="0.25">
      <c r="A29" s="1">
        <f t="shared" si="5"/>
        <v>26</v>
      </c>
      <c r="B29" s="3" t="s">
        <v>19</v>
      </c>
      <c r="C29" s="18"/>
      <c r="D29" s="18"/>
      <c r="E29" s="18"/>
      <c r="F29" s="12">
        <f t="shared" si="0"/>
        <v>0</v>
      </c>
      <c r="G29" s="5"/>
      <c r="H29" s="5"/>
      <c r="I29" s="5">
        <v>727</v>
      </c>
      <c r="J29" s="13">
        <f t="shared" si="1"/>
        <v>727</v>
      </c>
      <c r="K29" s="5"/>
      <c r="L29" s="5"/>
      <c r="M29" s="5"/>
      <c r="N29" s="14">
        <f t="shared" si="2"/>
        <v>727</v>
      </c>
      <c r="O29" s="5"/>
      <c r="P29" s="5"/>
      <c r="Q29" s="5"/>
      <c r="R29" s="14">
        <f t="shared" si="3"/>
        <v>727</v>
      </c>
    </row>
    <row r="30" spans="1:18" ht="13.9" customHeight="1" x14ac:dyDescent="0.25">
      <c r="A30" s="1">
        <f t="shared" si="5"/>
        <v>27</v>
      </c>
      <c r="B30" s="3" t="s">
        <v>79</v>
      </c>
      <c r="C30" s="18"/>
      <c r="D30" s="18"/>
      <c r="E30" s="18"/>
      <c r="F30" s="12">
        <f t="shared" si="0"/>
        <v>0</v>
      </c>
      <c r="G30" s="5"/>
      <c r="H30" s="5">
        <v>367.41</v>
      </c>
      <c r="I30" s="5"/>
      <c r="J30" s="13">
        <f t="shared" si="1"/>
        <v>367.41</v>
      </c>
      <c r="K30" s="5"/>
      <c r="L30" s="5"/>
      <c r="M30" s="5"/>
      <c r="N30" s="14">
        <f t="shared" si="2"/>
        <v>367.41</v>
      </c>
      <c r="O30" s="5"/>
      <c r="P30" s="5"/>
      <c r="Q30" s="5"/>
      <c r="R30" s="14">
        <f t="shared" si="3"/>
        <v>367.41</v>
      </c>
    </row>
    <row r="31" spans="1:18" ht="13.9" customHeight="1" x14ac:dyDescent="0.25">
      <c r="A31" s="1">
        <f t="shared" si="5"/>
        <v>28</v>
      </c>
      <c r="B31" s="3" t="s">
        <v>18</v>
      </c>
      <c r="C31" s="18"/>
      <c r="D31" s="18">
        <v>13850</v>
      </c>
      <c r="E31" s="18"/>
      <c r="F31" s="12">
        <f t="shared" si="0"/>
        <v>13850</v>
      </c>
      <c r="G31" s="5">
        <v>2346.5700000000002</v>
      </c>
      <c r="H31" s="5">
        <v>7657.43</v>
      </c>
      <c r="I31" s="5"/>
      <c r="J31" s="13">
        <f t="shared" si="1"/>
        <v>23854</v>
      </c>
      <c r="K31" s="5"/>
      <c r="L31" s="5"/>
      <c r="M31" s="5"/>
      <c r="N31" s="14">
        <f t="shared" si="2"/>
        <v>23854</v>
      </c>
      <c r="O31" s="5"/>
      <c r="P31" s="5"/>
      <c r="Q31" s="5"/>
      <c r="R31" s="14">
        <f t="shared" si="3"/>
        <v>23854</v>
      </c>
    </row>
    <row r="32" spans="1:18" ht="13.9" customHeight="1" x14ac:dyDescent="0.25">
      <c r="A32" s="1">
        <f t="shared" si="5"/>
        <v>29</v>
      </c>
      <c r="B32" s="3" t="s">
        <v>81</v>
      </c>
      <c r="C32" s="18"/>
      <c r="D32" s="18"/>
      <c r="E32" s="18"/>
      <c r="F32" s="12">
        <f t="shared" si="0"/>
        <v>0</v>
      </c>
      <c r="G32" s="5"/>
      <c r="H32" s="5">
        <v>358.44</v>
      </c>
      <c r="I32" s="5"/>
      <c r="J32" s="13">
        <f t="shared" si="1"/>
        <v>358.44</v>
      </c>
      <c r="K32" s="5"/>
      <c r="L32" s="5"/>
      <c r="M32" s="5"/>
      <c r="N32" s="14">
        <f t="shared" si="2"/>
        <v>358.44</v>
      </c>
      <c r="O32" s="5"/>
      <c r="P32" s="5"/>
      <c r="Q32" s="5"/>
      <c r="R32" s="14">
        <f t="shared" si="3"/>
        <v>358.44</v>
      </c>
    </row>
    <row r="33" spans="1:21" ht="13.9" customHeight="1" x14ac:dyDescent="0.25">
      <c r="A33" s="1">
        <f t="shared" si="5"/>
        <v>30</v>
      </c>
      <c r="B33" s="3" t="s">
        <v>103</v>
      </c>
      <c r="C33" s="18"/>
      <c r="D33" s="18"/>
      <c r="E33" s="18"/>
      <c r="F33" s="12">
        <f t="shared" si="0"/>
        <v>0</v>
      </c>
      <c r="G33" s="5"/>
      <c r="H33" s="5"/>
      <c r="I33" s="5"/>
      <c r="J33" s="13">
        <f t="shared" si="1"/>
        <v>0</v>
      </c>
      <c r="K33" s="5"/>
      <c r="L33" s="5"/>
      <c r="M33" s="5"/>
      <c r="N33" s="14">
        <f t="shared" si="2"/>
        <v>0</v>
      </c>
      <c r="O33" s="5">
        <v>115</v>
      </c>
      <c r="P33" s="5"/>
      <c r="Q33" s="5"/>
      <c r="R33" s="14">
        <f t="shared" si="3"/>
        <v>115</v>
      </c>
    </row>
    <row r="34" spans="1:21" ht="13.9" customHeight="1" x14ac:dyDescent="0.25">
      <c r="A34" s="1">
        <f t="shared" si="5"/>
        <v>31</v>
      </c>
      <c r="B34" s="3" t="s">
        <v>77</v>
      </c>
      <c r="C34" s="18"/>
      <c r="D34" s="18"/>
      <c r="E34" s="18"/>
      <c r="F34" s="12">
        <f t="shared" si="0"/>
        <v>0</v>
      </c>
      <c r="G34" s="5"/>
      <c r="H34" s="5">
        <v>57</v>
      </c>
      <c r="I34" s="5"/>
      <c r="J34" s="13">
        <f t="shared" si="1"/>
        <v>57</v>
      </c>
      <c r="K34" s="5"/>
      <c r="L34" s="5"/>
      <c r="M34" s="5"/>
      <c r="N34" s="14">
        <f t="shared" si="2"/>
        <v>57</v>
      </c>
      <c r="O34" s="5"/>
      <c r="P34" s="5"/>
      <c r="Q34" s="5"/>
      <c r="R34" s="14">
        <f t="shared" si="3"/>
        <v>57</v>
      </c>
    </row>
    <row r="35" spans="1:21" ht="13.9" customHeight="1" x14ac:dyDescent="0.25">
      <c r="A35" s="1">
        <f t="shared" si="5"/>
        <v>32</v>
      </c>
      <c r="B35" s="3" t="s">
        <v>83</v>
      </c>
      <c r="C35" s="18"/>
      <c r="D35" s="18"/>
      <c r="E35" s="18"/>
      <c r="F35" s="12">
        <f t="shared" si="0"/>
        <v>0</v>
      </c>
      <c r="G35" s="5"/>
      <c r="H35" s="5"/>
      <c r="I35" s="5">
        <v>2151.0500000000002</v>
      </c>
      <c r="J35" s="13">
        <f t="shared" si="1"/>
        <v>2151.0500000000002</v>
      </c>
      <c r="K35" s="5"/>
      <c r="L35" s="5"/>
      <c r="M35" s="5"/>
      <c r="N35" s="14">
        <f t="shared" si="2"/>
        <v>2151.0500000000002</v>
      </c>
      <c r="O35" s="5"/>
      <c r="P35" s="5"/>
      <c r="Q35" s="5"/>
      <c r="R35" s="14">
        <f t="shared" si="3"/>
        <v>2151.0500000000002</v>
      </c>
      <c r="U35" t="s">
        <v>90</v>
      </c>
    </row>
    <row r="36" spans="1:21" ht="13.9" customHeight="1" x14ac:dyDescent="0.25">
      <c r="A36" s="1">
        <f t="shared" si="5"/>
        <v>33</v>
      </c>
      <c r="B36" s="3" t="s">
        <v>70</v>
      </c>
      <c r="C36" s="18"/>
      <c r="D36" s="18"/>
      <c r="E36" s="18"/>
      <c r="F36" s="12">
        <f t="shared" si="0"/>
        <v>0</v>
      </c>
      <c r="G36" s="5">
        <v>3234</v>
      </c>
      <c r="H36" s="5"/>
      <c r="I36" s="5"/>
      <c r="J36" s="13">
        <f t="shared" si="1"/>
        <v>3234</v>
      </c>
      <c r="K36" s="5"/>
      <c r="L36" s="5"/>
      <c r="M36" s="5"/>
      <c r="N36" s="14">
        <f t="shared" si="2"/>
        <v>3234</v>
      </c>
      <c r="O36" s="5"/>
      <c r="P36" s="5"/>
      <c r="Q36" s="5"/>
      <c r="R36" s="14">
        <f t="shared" si="3"/>
        <v>3234</v>
      </c>
    </row>
    <row r="37" spans="1:21" ht="13.9" customHeight="1" x14ac:dyDescent="0.25">
      <c r="A37" s="1">
        <f t="shared" si="5"/>
        <v>34</v>
      </c>
      <c r="B37" s="3" t="s">
        <v>40</v>
      </c>
      <c r="C37" s="18"/>
      <c r="D37" s="18"/>
      <c r="E37" s="18"/>
      <c r="F37" s="12">
        <f t="shared" si="0"/>
        <v>0</v>
      </c>
      <c r="G37" s="5"/>
      <c r="H37" s="5"/>
      <c r="I37" s="5"/>
      <c r="J37" s="13">
        <f t="shared" si="1"/>
        <v>0</v>
      </c>
      <c r="K37" s="5">
        <v>2176.1999999999998</v>
      </c>
      <c r="L37" s="5"/>
      <c r="M37" s="5"/>
      <c r="N37" s="14">
        <f t="shared" si="2"/>
        <v>2176.1999999999998</v>
      </c>
      <c r="O37" s="5"/>
      <c r="P37" s="5"/>
      <c r="Q37" s="5"/>
      <c r="R37" s="14">
        <f t="shared" si="3"/>
        <v>2176.1999999999998</v>
      </c>
    </row>
    <row r="38" spans="1:21" ht="13.9" customHeight="1" x14ac:dyDescent="0.25">
      <c r="A38" s="1">
        <f t="shared" si="5"/>
        <v>35</v>
      </c>
      <c r="B38" s="3" t="s">
        <v>41</v>
      </c>
      <c r="C38" s="18"/>
      <c r="D38" s="18"/>
      <c r="E38" s="18"/>
      <c r="F38" s="12">
        <f t="shared" si="0"/>
        <v>0</v>
      </c>
      <c r="G38" s="5"/>
      <c r="H38" s="5"/>
      <c r="I38" s="5">
        <v>301.83</v>
      </c>
      <c r="J38" s="13">
        <f t="shared" si="1"/>
        <v>301.83</v>
      </c>
      <c r="K38" s="5"/>
      <c r="L38" s="5"/>
      <c r="M38" s="5"/>
      <c r="N38" s="14">
        <f t="shared" si="2"/>
        <v>301.83</v>
      </c>
      <c r="O38" s="5"/>
      <c r="P38" s="5"/>
      <c r="Q38" s="5"/>
      <c r="R38" s="14">
        <f t="shared" si="3"/>
        <v>301.83</v>
      </c>
    </row>
    <row r="39" spans="1:21" ht="13.9" hidden="1" customHeight="1" x14ac:dyDescent="0.25">
      <c r="A39" s="1">
        <f t="shared" si="5"/>
        <v>36</v>
      </c>
      <c r="B39" s="3" t="s">
        <v>66</v>
      </c>
      <c r="C39" s="18"/>
      <c r="D39" s="18"/>
      <c r="E39" s="18"/>
      <c r="F39" s="12">
        <f t="shared" si="0"/>
        <v>0</v>
      </c>
      <c r="G39" s="5"/>
      <c r="H39" s="5"/>
      <c r="I39" s="5"/>
      <c r="J39" s="13">
        <f t="shared" si="1"/>
        <v>0</v>
      </c>
      <c r="K39" s="5"/>
      <c r="L39" s="5"/>
      <c r="M39" s="5"/>
      <c r="N39" s="14">
        <f t="shared" si="2"/>
        <v>0</v>
      </c>
      <c r="O39" s="5"/>
      <c r="P39" s="5"/>
      <c r="Q39" s="5"/>
      <c r="R39" s="14">
        <f t="shared" si="3"/>
        <v>0</v>
      </c>
    </row>
    <row r="40" spans="1:21" ht="13.9" customHeight="1" x14ac:dyDescent="0.25">
      <c r="A40" s="1">
        <f t="shared" si="5"/>
        <v>37</v>
      </c>
      <c r="B40" s="3" t="s">
        <v>76</v>
      </c>
      <c r="C40" s="18"/>
      <c r="D40" s="18"/>
      <c r="E40" s="18"/>
      <c r="F40" s="12">
        <f t="shared" si="0"/>
        <v>0</v>
      </c>
      <c r="G40" s="5"/>
      <c r="H40" s="5"/>
      <c r="I40" s="5"/>
      <c r="J40" s="13">
        <f t="shared" si="1"/>
        <v>0</v>
      </c>
      <c r="K40" s="5"/>
      <c r="L40" s="5"/>
      <c r="M40" s="5"/>
      <c r="N40" s="14">
        <f t="shared" si="2"/>
        <v>0</v>
      </c>
      <c r="O40" s="5">
        <v>1120</v>
      </c>
      <c r="P40" s="5"/>
      <c r="Q40" s="5"/>
      <c r="R40" s="14">
        <f t="shared" si="3"/>
        <v>1120</v>
      </c>
    </row>
    <row r="41" spans="1:21" ht="13.9" hidden="1" customHeight="1" x14ac:dyDescent="0.25">
      <c r="A41" s="1">
        <f t="shared" si="5"/>
        <v>38</v>
      </c>
      <c r="B41" s="3" t="s">
        <v>57</v>
      </c>
      <c r="C41" s="18"/>
      <c r="D41" s="18"/>
      <c r="E41" s="18"/>
      <c r="F41" s="12">
        <f t="shared" si="0"/>
        <v>0</v>
      </c>
      <c r="G41" s="5"/>
      <c r="H41" s="5"/>
      <c r="I41" s="5"/>
      <c r="J41" s="13">
        <f t="shared" si="1"/>
        <v>0</v>
      </c>
      <c r="K41" s="5"/>
      <c r="L41" s="5"/>
      <c r="M41" s="5"/>
      <c r="N41" s="14">
        <f t="shared" si="2"/>
        <v>0</v>
      </c>
      <c r="O41" s="5"/>
      <c r="P41" s="5"/>
      <c r="Q41" s="5"/>
      <c r="R41" s="14">
        <f t="shared" si="3"/>
        <v>0</v>
      </c>
    </row>
    <row r="42" spans="1:21" ht="13.9" hidden="1" customHeight="1" x14ac:dyDescent="0.25">
      <c r="A42" s="1">
        <f t="shared" si="5"/>
        <v>39</v>
      </c>
      <c r="B42" s="3" t="s">
        <v>36</v>
      </c>
      <c r="C42" s="18"/>
      <c r="D42" s="18"/>
      <c r="E42" s="18"/>
      <c r="F42" s="12">
        <f t="shared" si="0"/>
        <v>0</v>
      </c>
      <c r="G42" s="5"/>
      <c r="H42" s="5"/>
      <c r="I42" s="5"/>
      <c r="J42" s="13">
        <f t="shared" si="1"/>
        <v>0</v>
      </c>
      <c r="K42" s="6"/>
      <c r="L42" s="5"/>
      <c r="M42" s="5"/>
      <c r="N42" s="14">
        <f t="shared" si="2"/>
        <v>0</v>
      </c>
      <c r="O42" s="5"/>
      <c r="P42" s="5"/>
      <c r="Q42" s="5"/>
      <c r="R42" s="14">
        <f t="shared" si="3"/>
        <v>0</v>
      </c>
    </row>
    <row r="43" spans="1:21" ht="13.9" hidden="1" customHeight="1" x14ac:dyDescent="0.25">
      <c r="A43" s="1">
        <f t="shared" si="5"/>
        <v>40</v>
      </c>
      <c r="B43" s="3" t="s">
        <v>35</v>
      </c>
      <c r="C43" s="18"/>
      <c r="D43" s="18"/>
      <c r="E43" s="18"/>
      <c r="F43" s="12">
        <f t="shared" si="0"/>
        <v>0</v>
      </c>
      <c r="G43" s="5"/>
      <c r="H43" s="5"/>
      <c r="I43" s="5"/>
      <c r="J43" s="13">
        <f t="shared" si="1"/>
        <v>0</v>
      </c>
      <c r="K43" s="6"/>
      <c r="L43" s="5"/>
      <c r="M43" s="5"/>
      <c r="N43" s="14">
        <f t="shared" si="2"/>
        <v>0</v>
      </c>
      <c r="O43" s="5"/>
      <c r="P43" s="5"/>
      <c r="Q43" s="5"/>
      <c r="R43" s="14">
        <f t="shared" si="3"/>
        <v>0</v>
      </c>
    </row>
    <row r="44" spans="1:21" ht="13.9" hidden="1" customHeight="1" x14ac:dyDescent="0.25">
      <c r="A44" s="1">
        <f t="shared" si="5"/>
        <v>41</v>
      </c>
      <c r="B44" s="3" t="s">
        <v>21</v>
      </c>
      <c r="C44" s="18"/>
      <c r="D44" s="18"/>
      <c r="E44" s="18"/>
      <c r="F44" s="12">
        <f t="shared" si="0"/>
        <v>0</v>
      </c>
      <c r="G44" s="5"/>
      <c r="H44" s="5"/>
      <c r="I44" s="5"/>
      <c r="J44" s="13">
        <f t="shared" si="1"/>
        <v>0</v>
      </c>
      <c r="K44" s="5"/>
      <c r="L44" s="5"/>
      <c r="M44" s="5"/>
      <c r="N44" s="14">
        <f t="shared" si="2"/>
        <v>0</v>
      </c>
      <c r="O44" s="5"/>
      <c r="P44" s="5"/>
      <c r="Q44" s="5"/>
      <c r="R44" s="14">
        <f t="shared" si="3"/>
        <v>0</v>
      </c>
    </row>
    <row r="45" spans="1:21" ht="13.9" customHeight="1" x14ac:dyDescent="0.25">
      <c r="A45" s="1">
        <f t="shared" si="5"/>
        <v>42</v>
      </c>
      <c r="B45" s="3" t="s">
        <v>74</v>
      </c>
      <c r="C45" s="18"/>
      <c r="D45" s="18"/>
      <c r="E45" s="18"/>
      <c r="F45" s="12">
        <f t="shared" si="0"/>
        <v>0</v>
      </c>
      <c r="G45" s="5"/>
      <c r="H45" s="5"/>
      <c r="I45" s="5">
        <v>3108.87</v>
      </c>
      <c r="J45" s="13">
        <f t="shared" si="1"/>
        <v>3108.87</v>
      </c>
      <c r="K45" s="5"/>
      <c r="L45" s="5"/>
      <c r="M45" s="5"/>
      <c r="N45" s="14">
        <f t="shared" si="2"/>
        <v>3108.87</v>
      </c>
      <c r="O45" s="5"/>
      <c r="P45" s="5"/>
      <c r="Q45" s="5"/>
      <c r="R45" s="14">
        <f t="shared" si="3"/>
        <v>3108.87</v>
      </c>
    </row>
    <row r="46" spans="1:21" ht="13.9" customHeight="1" x14ac:dyDescent="0.25">
      <c r="A46" s="1">
        <f t="shared" si="5"/>
        <v>43</v>
      </c>
      <c r="B46" s="2" t="s">
        <v>80</v>
      </c>
      <c r="C46" s="18"/>
      <c r="D46" s="18"/>
      <c r="E46" s="18"/>
      <c r="F46" s="12">
        <f t="shared" si="0"/>
        <v>0</v>
      </c>
      <c r="G46" s="5"/>
      <c r="H46" s="5"/>
      <c r="I46" s="5"/>
      <c r="J46" s="13">
        <f t="shared" si="1"/>
        <v>0</v>
      </c>
      <c r="K46" s="5"/>
      <c r="L46" s="5">
        <v>29721.439999999999</v>
      </c>
      <c r="M46" s="5"/>
      <c r="N46" s="14">
        <f t="shared" si="2"/>
        <v>29721.439999999999</v>
      </c>
      <c r="O46" s="5"/>
      <c r="P46" s="5"/>
      <c r="Q46" s="5"/>
      <c r="R46" s="14">
        <f t="shared" si="3"/>
        <v>29721.439999999999</v>
      </c>
    </row>
    <row r="47" spans="1:21" ht="13.9" customHeight="1" x14ac:dyDescent="0.25">
      <c r="A47" s="1">
        <f t="shared" si="5"/>
        <v>44</v>
      </c>
      <c r="B47" s="3" t="s">
        <v>29</v>
      </c>
      <c r="C47" s="18"/>
      <c r="D47" s="18"/>
      <c r="E47" s="18"/>
      <c r="F47" s="12">
        <f t="shared" si="0"/>
        <v>0</v>
      </c>
      <c r="G47" s="5"/>
      <c r="H47" s="5"/>
      <c r="I47" s="5"/>
      <c r="J47" s="13">
        <f t="shared" si="1"/>
        <v>0</v>
      </c>
      <c r="K47" s="6"/>
      <c r="L47" s="5">
        <v>22719</v>
      </c>
      <c r="M47" s="5"/>
      <c r="N47" s="14">
        <f t="shared" si="2"/>
        <v>22719</v>
      </c>
      <c r="O47" s="5">
        <v>2161.44</v>
      </c>
      <c r="P47" s="5"/>
      <c r="Q47" s="5"/>
      <c r="R47" s="14">
        <f t="shared" si="3"/>
        <v>24880.44</v>
      </c>
    </row>
    <row r="48" spans="1:21" ht="13.9" customHeight="1" x14ac:dyDescent="0.25">
      <c r="A48" s="1">
        <f t="shared" si="5"/>
        <v>45</v>
      </c>
      <c r="B48" s="3" t="s">
        <v>61</v>
      </c>
      <c r="C48" s="18">
        <v>366</v>
      </c>
      <c r="D48" s="18">
        <v>385</v>
      </c>
      <c r="E48" s="18"/>
      <c r="F48" s="12">
        <f t="shared" si="0"/>
        <v>751</v>
      </c>
      <c r="G48" s="5">
        <v>770</v>
      </c>
      <c r="H48" s="5">
        <v>385</v>
      </c>
      <c r="I48" s="5">
        <v>385</v>
      </c>
      <c r="J48" s="13">
        <f t="shared" si="1"/>
        <v>2291</v>
      </c>
      <c r="K48" s="6">
        <v>385</v>
      </c>
      <c r="L48" s="5">
        <v>385</v>
      </c>
      <c r="M48" s="5">
        <v>385</v>
      </c>
      <c r="N48" s="14">
        <f t="shared" si="2"/>
        <v>3446</v>
      </c>
      <c r="O48" s="5">
        <v>385</v>
      </c>
      <c r="P48" s="5"/>
      <c r="Q48" s="5">
        <v>770</v>
      </c>
      <c r="R48" s="14">
        <f t="shared" si="3"/>
        <v>4601</v>
      </c>
    </row>
    <row r="49" spans="1:18" ht="13.9" customHeight="1" x14ac:dyDescent="0.25">
      <c r="A49" s="1">
        <f t="shared" si="5"/>
        <v>46</v>
      </c>
      <c r="B49" s="3" t="s">
        <v>24</v>
      </c>
      <c r="C49" s="18">
        <v>2000</v>
      </c>
      <c r="D49" s="18"/>
      <c r="E49" s="18"/>
      <c r="F49" s="12">
        <f t="shared" si="0"/>
        <v>2000</v>
      </c>
      <c r="G49" s="5"/>
      <c r="H49" s="5"/>
      <c r="I49" s="5">
        <v>2084.7199999999998</v>
      </c>
      <c r="J49" s="13">
        <f t="shared" si="1"/>
        <v>4084.72</v>
      </c>
      <c r="K49" s="6"/>
      <c r="L49" s="5"/>
      <c r="M49" s="5"/>
      <c r="N49" s="14">
        <f t="shared" si="2"/>
        <v>4084.72</v>
      </c>
      <c r="O49" s="5"/>
      <c r="P49" s="5"/>
      <c r="Q49" s="5"/>
      <c r="R49" s="14">
        <f t="shared" si="3"/>
        <v>4084.72</v>
      </c>
    </row>
    <row r="50" spans="1:18" ht="13.9" customHeight="1" x14ac:dyDescent="0.25">
      <c r="A50" s="1">
        <f t="shared" si="5"/>
        <v>47</v>
      </c>
      <c r="B50" s="3" t="s">
        <v>26</v>
      </c>
      <c r="C50" s="18"/>
      <c r="D50" s="18"/>
      <c r="E50" s="18"/>
      <c r="F50" s="12">
        <f t="shared" si="0"/>
        <v>0</v>
      </c>
      <c r="G50" s="5"/>
      <c r="H50" s="5"/>
      <c r="I50" s="5"/>
      <c r="J50" s="13">
        <f t="shared" si="1"/>
        <v>0</v>
      </c>
      <c r="K50" s="6"/>
      <c r="L50" s="5"/>
      <c r="M50" s="5"/>
      <c r="N50" s="14">
        <f t="shared" si="2"/>
        <v>0</v>
      </c>
      <c r="O50" s="5">
        <v>5200</v>
      </c>
      <c r="P50" s="5"/>
      <c r="Q50" s="5"/>
      <c r="R50" s="14">
        <f t="shared" si="3"/>
        <v>5200</v>
      </c>
    </row>
    <row r="51" spans="1:18" ht="13.9" customHeight="1" x14ac:dyDescent="0.25">
      <c r="A51" s="1">
        <f t="shared" si="5"/>
        <v>48</v>
      </c>
      <c r="B51" s="2" t="s">
        <v>11</v>
      </c>
      <c r="C51" s="18"/>
      <c r="D51" s="18"/>
      <c r="E51" s="18"/>
      <c r="F51" s="12">
        <f t="shared" si="0"/>
        <v>0</v>
      </c>
      <c r="G51" s="5"/>
      <c r="H51" s="5"/>
      <c r="I51" s="5"/>
      <c r="J51" s="13">
        <f t="shared" si="1"/>
        <v>0</v>
      </c>
      <c r="K51" s="7">
        <v>9234.93</v>
      </c>
      <c r="L51" s="5"/>
      <c r="M51" s="5"/>
      <c r="N51" s="14">
        <f t="shared" si="2"/>
        <v>9234.93</v>
      </c>
      <c r="O51" s="5"/>
      <c r="P51" s="5"/>
      <c r="Q51" s="5"/>
      <c r="R51" s="14">
        <f t="shared" si="3"/>
        <v>9234.93</v>
      </c>
    </row>
    <row r="52" spans="1:18" ht="13.9" customHeight="1" x14ac:dyDescent="0.25">
      <c r="A52" s="1">
        <f t="shared" si="5"/>
        <v>49</v>
      </c>
      <c r="B52" s="2" t="s">
        <v>64</v>
      </c>
      <c r="C52" s="18"/>
      <c r="D52" s="18"/>
      <c r="E52" s="18"/>
      <c r="F52" s="12">
        <f t="shared" si="0"/>
        <v>0</v>
      </c>
      <c r="G52" s="5"/>
      <c r="H52" s="5"/>
      <c r="I52" s="5">
        <v>1280</v>
      </c>
      <c r="J52" s="13">
        <f t="shared" si="1"/>
        <v>1280</v>
      </c>
      <c r="K52" s="6">
        <v>2000</v>
      </c>
      <c r="L52" s="5"/>
      <c r="M52" s="5"/>
      <c r="N52" s="14">
        <f t="shared" si="2"/>
        <v>3280</v>
      </c>
      <c r="O52" s="5"/>
      <c r="P52" s="5"/>
      <c r="Q52" s="5">
        <v>2000</v>
      </c>
      <c r="R52" s="14">
        <f t="shared" si="3"/>
        <v>5280</v>
      </c>
    </row>
    <row r="53" spans="1:18" ht="13.9" customHeight="1" x14ac:dyDescent="0.25">
      <c r="A53" s="1">
        <f t="shared" si="5"/>
        <v>50</v>
      </c>
      <c r="B53" s="2" t="s">
        <v>102</v>
      </c>
      <c r="C53" s="18"/>
      <c r="D53" s="18"/>
      <c r="E53" s="18"/>
      <c r="F53" s="12">
        <f t="shared" si="0"/>
        <v>0</v>
      </c>
      <c r="G53" s="5"/>
      <c r="H53" s="5"/>
      <c r="I53" s="5"/>
      <c r="J53" s="13">
        <f t="shared" si="1"/>
        <v>0</v>
      </c>
      <c r="K53" s="6"/>
      <c r="L53" s="5"/>
      <c r="M53" s="5">
        <v>1362.4</v>
      </c>
      <c r="N53" s="14">
        <f t="shared" si="2"/>
        <v>1362.4</v>
      </c>
      <c r="O53" s="5"/>
      <c r="P53" s="5"/>
      <c r="Q53" s="5"/>
      <c r="R53" s="14">
        <f t="shared" si="3"/>
        <v>1362.4</v>
      </c>
    </row>
    <row r="54" spans="1:18" ht="13.9" customHeight="1" x14ac:dyDescent="0.25">
      <c r="A54" s="1">
        <f t="shared" si="5"/>
        <v>51</v>
      </c>
      <c r="B54" s="2" t="s">
        <v>39</v>
      </c>
      <c r="C54" s="18"/>
      <c r="D54" s="18"/>
      <c r="E54" s="18"/>
      <c r="F54" s="12">
        <f t="shared" ref="F54:F88" si="6">C54+D54+E54</f>
        <v>0</v>
      </c>
      <c r="G54" s="5"/>
      <c r="H54" s="5"/>
      <c r="I54" s="5"/>
      <c r="J54" s="13">
        <f t="shared" ref="J54:J88" si="7">F54+G54+H54+I54</f>
        <v>0</v>
      </c>
      <c r="K54" s="7"/>
      <c r="L54" s="5">
        <v>2924.8</v>
      </c>
      <c r="M54" s="5"/>
      <c r="N54" s="14">
        <f t="shared" ref="N54:N88" si="8">J54+K54+L54+M54</f>
        <v>2924.8</v>
      </c>
      <c r="O54" s="5"/>
      <c r="P54" s="5"/>
      <c r="Q54" s="5"/>
      <c r="R54" s="14">
        <f t="shared" ref="R54:R88" si="9">N54+O54+P54+Q54</f>
        <v>2924.8</v>
      </c>
    </row>
    <row r="55" spans="1:18" ht="13.9" customHeight="1" x14ac:dyDescent="0.25">
      <c r="A55" s="1">
        <f t="shared" si="5"/>
        <v>52</v>
      </c>
      <c r="B55" s="3" t="s">
        <v>47</v>
      </c>
      <c r="C55" s="18"/>
      <c r="D55" s="18"/>
      <c r="E55" s="18"/>
      <c r="F55" s="12">
        <f t="shared" si="6"/>
        <v>0</v>
      </c>
      <c r="G55" s="5"/>
      <c r="H55" s="5"/>
      <c r="I55" s="5"/>
      <c r="J55" s="13">
        <f t="shared" si="7"/>
        <v>0</v>
      </c>
      <c r="K55" s="5">
        <v>2787.2</v>
      </c>
      <c r="L55" s="5"/>
      <c r="M55" s="5"/>
      <c r="N55" s="14">
        <f t="shared" si="8"/>
        <v>2787.2</v>
      </c>
      <c r="O55" s="5"/>
      <c r="P55" s="5"/>
      <c r="Q55" s="5"/>
      <c r="R55" s="14">
        <f t="shared" si="9"/>
        <v>2787.2</v>
      </c>
    </row>
    <row r="56" spans="1:18" ht="13.9" customHeight="1" x14ac:dyDescent="0.25">
      <c r="A56" s="1">
        <f t="shared" si="5"/>
        <v>53</v>
      </c>
      <c r="B56" s="3" t="s">
        <v>71</v>
      </c>
      <c r="C56" s="18"/>
      <c r="D56" s="18"/>
      <c r="E56" s="18"/>
      <c r="F56" s="12">
        <f t="shared" si="6"/>
        <v>0</v>
      </c>
      <c r="G56" s="5"/>
      <c r="H56" s="5"/>
      <c r="I56" s="5"/>
      <c r="J56" s="13">
        <f t="shared" si="7"/>
        <v>0</v>
      </c>
      <c r="K56" s="5"/>
      <c r="L56" s="5"/>
      <c r="M56" s="5"/>
      <c r="N56" s="14">
        <f t="shared" si="8"/>
        <v>0</v>
      </c>
      <c r="O56" s="5"/>
      <c r="P56" s="5">
        <v>5035</v>
      </c>
      <c r="Q56" s="5"/>
      <c r="R56" s="14">
        <f t="shared" si="9"/>
        <v>5035</v>
      </c>
    </row>
    <row r="57" spans="1:18" ht="13.9" customHeight="1" x14ac:dyDescent="0.25">
      <c r="A57" s="1">
        <f t="shared" si="5"/>
        <v>54</v>
      </c>
      <c r="B57" s="3" t="s">
        <v>28</v>
      </c>
      <c r="C57" s="18"/>
      <c r="D57" s="18"/>
      <c r="E57" s="18"/>
      <c r="F57" s="12">
        <f t="shared" si="6"/>
        <v>0</v>
      </c>
      <c r="G57" s="5"/>
      <c r="H57" s="5"/>
      <c r="I57" s="5"/>
      <c r="J57" s="13">
        <f t="shared" si="7"/>
        <v>0</v>
      </c>
      <c r="K57" s="5"/>
      <c r="L57" s="5"/>
      <c r="M57" s="5">
        <v>1962.7</v>
      </c>
      <c r="N57" s="14">
        <f t="shared" si="8"/>
        <v>1962.7</v>
      </c>
      <c r="O57" s="5"/>
      <c r="P57" s="5"/>
      <c r="Q57" s="5"/>
      <c r="R57" s="14">
        <f t="shared" si="9"/>
        <v>1962.7</v>
      </c>
    </row>
    <row r="58" spans="1:18" ht="13.9" hidden="1" customHeight="1" x14ac:dyDescent="0.25">
      <c r="A58" s="1">
        <f t="shared" si="5"/>
        <v>55</v>
      </c>
      <c r="B58" s="3" t="s">
        <v>56</v>
      </c>
      <c r="C58" s="18"/>
      <c r="D58" s="18"/>
      <c r="E58" s="18"/>
      <c r="F58" s="12">
        <f t="shared" si="6"/>
        <v>0</v>
      </c>
      <c r="G58" s="5"/>
      <c r="H58" s="5"/>
      <c r="I58" s="5"/>
      <c r="J58" s="13">
        <f t="shared" si="7"/>
        <v>0</v>
      </c>
      <c r="K58" s="5"/>
      <c r="L58" s="5"/>
      <c r="M58" s="5"/>
      <c r="N58" s="14">
        <f t="shared" si="8"/>
        <v>0</v>
      </c>
      <c r="O58" s="5"/>
      <c r="P58" s="5"/>
      <c r="Q58" s="5"/>
      <c r="R58" s="14">
        <f t="shared" si="9"/>
        <v>0</v>
      </c>
    </row>
    <row r="59" spans="1:18" ht="13.9" hidden="1" customHeight="1" x14ac:dyDescent="0.25">
      <c r="A59" s="1">
        <f t="shared" si="5"/>
        <v>56</v>
      </c>
      <c r="B59" s="2" t="s">
        <v>13</v>
      </c>
      <c r="C59" s="17"/>
      <c r="D59" s="17"/>
      <c r="E59" s="17"/>
      <c r="F59" s="12">
        <f t="shared" si="6"/>
        <v>0</v>
      </c>
      <c r="G59" s="4"/>
      <c r="H59" s="4"/>
      <c r="I59" s="4"/>
      <c r="J59" s="13">
        <f t="shared" si="7"/>
        <v>0</v>
      </c>
      <c r="K59" s="5"/>
      <c r="L59" s="5"/>
      <c r="M59" s="5"/>
      <c r="N59" s="14">
        <f t="shared" si="8"/>
        <v>0</v>
      </c>
      <c r="O59" s="5"/>
      <c r="P59" s="5"/>
      <c r="Q59" s="5"/>
      <c r="R59" s="14">
        <f t="shared" si="9"/>
        <v>0</v>
      </c>
    </row>
    <row r="60" spans="1:18" ht="13.9" customHeight="1" x14ac:dyDescent="0.25">
      <c r="A60" s="1">
        <f t="shared" si="5"/>
        <v>57</v>
      </c>
      <c r="B60" s="2" t="s">
        <v>51</v>
      </c>
      <c r="C60" s="17"/>
      <c r="D60" s="17"/>
      <c r="E60" s="17"/>
      <c r="F60" s="12">
        <f t="shared" si="6"/>
        <v>0</v>
      </c>
      <c r="G60" s="4"/>
      <c r="H60" s="4"/>
      <c r="I60" s="4">
        <v>4801.8999999999996</v>
      </c>
      <c r="J60" s="13">
        <f t="shared" si="7"/>
        <v>4801.8999999999996</v>
      </c>
      <c r="K60" s="5"/>
      <c r="L60" s="5"/>
      <c r="M60" s="5"/>
      <c r="N60" s="14">
        <f t="shared" si="8"/>
        <v>4801.8999999999996</v>
      </c>
      <c r="O60" s="5"/>
      <c r="P60" s="5"/>
      <c r="Q60" s="5"/>
      <c r="R60" s="14">
        <f t="shared" si="9"/>
        <v>4801.8999999999996</v>
      </c>
    </row>
    <row r="61" spans="1:18" ht="13.9" customHeight="1" x14ac:dyDescent="0.25">
      <c r="A61" s="1">
        <f t="shared" si="5"/>
        <v>58</v>
      </c>
      <c r="B61" s="2" t="s">
        <v>96</v>
      </c>
      <c r="C61" s="17"/>
      <c r="D61" s="17"/>
      <c r="E61" s="17"/>
      <c r="F61" s="12">
        <f t="shared" si="6"/>
        <v>0</v>
      </c>
      <c r="G61" s="4"/>
      <c r="H61" s="4"/>
      <c r="I61" s="4">
        <v>128.69999999999999</v>
      </c>
      <c r="J61" s="13">
        <f t="shared" si="7"/>
        <v>128.69999999999999</v>
      </c>
      <c r="K61" s="5">
        <v>1361.3</v>
      </c>
      <c r="L61" s="5"/>
      <c r="M61" s="5"/>
      <c r="N61" s="14">
        <f t="shared" si="8"/>
        <v>1490</v>
      </c>
      <c r="O61" s="5"/>
      <c r="P61" s="5"/>
      <c r="Q61" s="5"/>
      <c r="R61" s="14">
        <f t="shared" si="9"/>
        <v>1490</v>
      </c>
    </row>
    <row r="62" spans="1:18" ht="13.9" customHeight="1" x14ac:dyDescent="0.25">
      <c r="A62" s="1">
        <f t="shared" si="5"/>
        <v>59</v>
      </c>
      <c r="B62" s="2" t="s">
        <v>101</v>
      </c>
      <c r="C62" s="17"/>
      <c r="D62" s="17"/>
      <c r="E62" s="17"/>
      <c r="F62" s="12">
        <f t="shared" si="6"/>
        <v>0</v>
      </c>
      <c r="G62" s="4"/>
      <c r="H62" s="4"/>
      <c r="I62" s="4"/>
      <c r="J62" s="13">
        <f t="shared" si="7"/>
        <v>0</v>
      </c>
      <c r="K62" s="5"/>
      <c r="L62" s="5">
        <v>1879.89</v>
      </c>
      <c r="M62" s="5"/>
      <c r="N62" s="14">
        <f t="shared" si="8"/>
        <v>1879.89</v>
      </c>
      <c r="O62" s="5"/>
      <c r="P62" s="5"/>
      <c r="Q62" s="5"/>
      <c r="R62" s="14">
        <f t="shared" si="9"/>
        <v>1879.89</v>
      </c>
    </row>
    <row r="63" spans="1:18" ht="13.9" customHeight="1" x14ac:dyDescent="0.25">
      <c r="A63" s="1">
        <f t="shared" si="5"/>
        <v>60</v>
      </c>
      <c r="B63" s="2" t="s">
        <v>91</v>
      </c>
      <c r="C63" s="17"/>
      <c r="D63" s="17"/>
      <c r="E63" s="17"/>
      <c r="F63" s="12">
        <f t="shared" si="6"/>
        <v>0</v>
      </c>
      <c r="G63" s="4"/>
      <c r="H63" s="4">
        <v>273.45</v>
      </c>
      <c r="I63" s="4"/>
      <c r="J63" s="13">
        <f t="shared" si="7"/>
        <v>273.45</v>
      </c>
      <c r="K63" s="5"/>
      <c r="L63" s="5"/>
      <c r="M63" s="5"/>
      <c r="N63" s="14">
        <f t="shared" si="8"/>
        <v>273.45</v>
      </c>
      <c r="O63" s="5"/>
      <c r="P63" s="5"/>
      <c r="Q63" s="5"/>
      <c r="R63" s="14">
        <f t="shared" si="9"/>
        <v>273.45</v>
      </c>
    </row>
    <row r="64" spans="1:18" ht="13.9" customHeight="1" x14ac:dyDescent="0.25">
      <c r="A64" s="1">
        <f t="shared" si="5"/>
        <v>61</v>
      </c>
      <c r="B64" s="2" t="s">
        <v>88</v>
      </c>
      <c r="C64" s="17">
        <v>706.87</v>
      </c>
      <c r="D64" s="17">
        <v>3563</v>
      </c>
      <c r="E64" s="17"/>
      <c r="F64" s="12">
        <f t="shared" si="6"/>
        <v>4269.87</v>
      </c>
      <c r="G64" s="4"/>
      <c r="H64" s="4"/>
      <c r="I64" s="4"/>
      <c r="J64" s="13">
        <f t="shared" si="7"/>
        <v>4269.87</v>
      </c>
      <c r="K64" s="5"/>
      <c r="L64" s="5"/>
      <c r="M64" s="5"/>
      <c r="N64" s="14">
        <f t="shared" si="8"/>
        <v>4269.87</v>
      </c>
      <c r="O64" s="5"/>
      <c r="P64" s="5"/>
      <c r="Q64" s="5"/>
      <c r="R64" s="14">
        <f t="shared" si="9"/>
        <v>4269.87</v>
      </c>
    </row>
    <row r="65" spans="1:18" ht="13.9" customHeight="1" x14ac:dyDescent="0.25">
      <c r="A65" s="1">
        <f t="shared" si="5"/>
        <v>62</v>
      </c>
      <c r="B65" s="2" t="s">
        <v>86</v>
      </c>
      <c r="C65" s="17"/>
      <c r="D65" s="17"/>
      <c r="E65" s="17"/>
      <c r="F65" s="12">
        <f t="shared" si="6"/>
        <v>0</v>
      </c>
      <c r="G65" s="4"/>
      <c r="H65" s="4"/>
      <c r="I65" s="4"/>
      <c r="J65" s="13">
        <f t="shared" si="7"/>
        <v>0</v>
      </c>
      <c r="K65" s="5"/>
      <c r="L65" s="5"/>
      <c r="M65" s="5">
        <v>3000</v>
      </c>
      <c r="N65" s="14">
        <f t="shared" si="8"/>
        <v>3000</v>
      </c>
      <c r="O65" s="5"/>
      <c r="P65" s="5"/>
      <c r="Q65" s="5">
        <v>4000</v>
      </c>
      <c r="R65" s="14">
        <f t="shared" si="9"/>
        <v>7000</v>
      </c>
    </row>
    <row r="66" spans="1:18" ht="13.9" customHeight="1" x14ac:dyDescent="0.25">
      <c r="A66" s="1">
        <f t="shared" si="5"/>
        <v>63</v>
      </c>
      <c r="B66" s="2" t="s">
        <v>50</v>
      </c>
      <c r="C66" s="17"/>
      <c r="D66" s="17"/>
      <c r="E66" s="17"/>
      <c r="F66" s="12">
        <f t="shared" si="6"/>
        <v>0</v>
      </c>
      <c r="G66" s="4"/>
      <c r="H66" s="4"/>
      <c r="I66" s="4"/>
      <c r="J66" s="13">
        <f t="shared" si="7"/>
        <v>0</v>
      </c>
      <c r="K66" s="5"/>
      <c r="L66" s="5"/>
      <c r="M66" s="5"/>
      <c r="N66" s="14">
        <f t="shared" si="8"/>
        <v>0</v>
      </c>
      <c r="O66" s="5">
        <v>7050</v>
      </c>
      <c r="P66" s="5"/>
      <c r="Q66" s="5"/>
      <c r="R66" s="14">
        <f t="shared" si="9"/>
        <v>7050</v>
      </c>
    </row>
    <row r="67" spans="1:18" ht="13.9" customHeight="1" x14ac:dyDescent="0.25">
      <c r="A67" s="1">
        <f t="shared" si="5"/>
        <v>64</v>
      </c>
      <c r="B67" s="2" t="s">
        <v>94</v>
      </c>
      <c r="C67" s="17"/>
      <c r="D67" s="17"/>
      <c r="E67" s="17"/>
      <c r="F67" s="12">
        <f t="shared" si="6"/>
        <v>0</v>
      </c>
      <c r="G67" s="4"/>
      <c r="H67" s="4"/>
      <c r="I67" s="4">
        <v>3969</v>
      </c>
      <c r="J67" s="13">
        <f t="shared" si="7"/>
        <v>3969</v>
      </c>
      <c r="K67" s="5"/>
      <c r="L67" s="5"/>
      <c r="M67" s="5"/>
      <c r="N67" s="14">
        <f t="shared" si="8"/>
        <v>3969</v>
      </c>
      <c r="O67" s="5"/>
      <c r="P67" s="5"/>
      <c r="Q67" s="5"/>
      <c r="R67" s="14">
        <f t="shared" si="9"/>
        <v>3969</v>
      </c>
    </row>
    <row r="68" spans="1:18" ht="13.9" customHeight="1" x14ac:dyDescent="0.25">
      <c r="A68" s="1">
        <f t="shared" si="5"/>
        <v>65</v>
      </c>
      <c r="B68" s="2" t="s">
        <v>59</v>
      </c>
      <c r="C68" s="17"/>
      <c r="D68" s="17"/>
      <c r="E68" s="17"/>
      <c r="F68" s="12">
        <f t="shared" si="6"/>
        <v>0</v>
      </c>
      <c r="G68" s="4"/>
      <c r="H68" s="4"/>
      <c r="I68" s="4"/>
      <c r="J68" s="13">
        <f t="shared" si="7"/>
        <v>0</v>
      </c>
      <c r="K68" s="5"/>
      <c r="L68" s="5"/>
      <c r="M68" s="5">
        <v>945</v>
      </c>
      <c r="N68" s="14">
        <f t="shared" si="8"/>
        <v>945</v>
      </c>
      <c r="O68" s="5"/>
      <c r="P68" s="5"/>
      <c r="Q68" s="5"/>
      <c r="R68" s="14">
        <f t="shared" si="9"/>
        <v>945</v>
      </c>
    </row>
    <row r="69" spans="1:18" ht="13.9" customHeight="1" x14ac:dyDescent="0.25">
      <c r="A69" s="1">
        <f t="shared" si="5"/>
        <v>66</v>
      </c>
      <c r="B69" s="2" t="s">
        <v>69</v>
      </c>
      <c r="C69" s="17"/>
      <c r="D69" s="17"/>
      <c r="E69" s="17"/>
      <c r="F69" s="12">
        <f t="shared" si="6"/>
        <v>0</v>
      </c>
      <c r="G69" s="4"/>
      <c r="H69" s="4"/>
      <c r="I69" s="4"/>
      <c r="J69" s="13">
        <f t="shared" si="7"/>
        <v>0</v>
      </c>
      <c r="K69" s="5"/>
      <c r="L69" s="5">
        <v>1136</v>
      </c>
      <c r="M69" s="5"/>
      <c r="N69" s="14">
        <f t="shared" si="8"/>
        <v>1136</v>
      </c>
      <c r="O69" s="5"/>
      <c r="P69" s="5"/>
      <c r="Q69" s="5"/>
      <c r="R69" s="14">
        <f t="shared" si="9"/>
        <v>1136</v>
      </c>
    </row>
    <row r="70" spans="1:18" ht="13.9" customHeight="1" x14ac:dyDescent="0.25">
      <c r="A70" s="1">
        <f t="shared" si="5"/>
        <v>67</v>
      </c>
      <c r="B70" s="2" t="s">
        <v>65</v>
      </c>
      <c r="C70" s="17"/>
      <c r="D70" s="17"/>
      <c r="E70" s="17"/>
      <c r="F70" s="12">
        <f t="shared" si="6"/>
        <v>0</v>
      </c>
      <c r="G70" s="4"/>
      <c r="H70" s="4"/>
      <c r="I70" s="4">
        <v>15.2</v>
      </c>
      <c r="J70" s="13">
        <f t="shared" si="7"/>
        <v>15.2</v>
      </c>
      <c r="K70" s="5"/>
      <c r="L70" s="5"/>
      <c r="M70" s="5"/>
      <c r="N70" s="14">
        <f t="shared" si="8"/>
        <v>15.2</v>
      </c>
      <c r="O70" s="5"/>
      <c r="P70" s="5"/>
      <c r="Q70" s="5"/>
      <c r="R70" s="14">
        <f t="shared" si="9"/>
        <v>15.2</v>
      </c>
    </row>
    <row r="71" spans="1:18" ht="13.9" customHeight="1" x14ac:dyDescent="0.25">
      <c r="A71" s="1">
        <f t="shared" si="5"/>
        <v>68</v>
      </c>
      <c r="B71" s="2" t="s">
        <v>23</v>
      </c>
      <c r="C71" s="17">
        <v>133.86000000000001</v>
      </c>
      <c r="D71" s="17">
        <v>140.69999999999999</v>
      </c>
      <c r="E71" s="17">
        <v>140.69999999999999</v>
      </c>
      <c r="F71" s="12">
        <f t="shared" si="6"/>
        <v>415.26</v>
      </c>
      <c r="G71" s="4">
        <v>140.69999999999999</v>
      </c>
      <c r="H71" s="4">
        <v>140.69999999999999</v>
      </c>
      <c r="I71" s="4">
        <v>140.69999999999999</v>
      </c>
      <c r="J71" s="13">
        <f t="shared" si="7"/>
        <v>837.36000000000013</v>
      </c>
      <c r="K71" s="5">
        <v>140.69999999999999</v>
      </c>
      <c r="L71" s="5">
        <v>280.7</v>
      </c>
      <c r="M71" s="5">
        <v>140.69999999999999</v>
      </c>
      <c r="N71" s="14">
        <f t="shared" si="8"/>
        <v>1399.4600000000003</v>
      </c>
      <c r="O71" s="5">
        <v>140.69999999999999</v>
      </c>
      <c r="P71" s="5">
        <v>140.69999999999999</v>
      </c>
      <c r="Q71" s="5">
        <v>140.69999999999999</v>
      </c>
      <c r="R71" s="14">
        <f t="shared" si="9"/>
        <v>1821.5600000000004</v>
      </c>
    </row>
    <row r="72" spans="1:18" ht="13.9" customHeight="1" x14ac:dyDescent="0.25">
      <c r="A72" s="1">
        <f t="shared" si="5"/>
        <v>69</v>
      </c>
      <c r="B72" s="2" t="s">
        <v>43</v>
      </c>
      <c r="C72" s="17"/>
      <c r="D72" s="17"/>
      <c r="E72" s="17"/>
      <c r="F72" s="12">
        <f t="shared" si="6"/>
        <v>0</v>
      </c>
      <c r="G72" s="4"/>
      <c r="H72" s="4"/>
      <c r="I72" s="4"/>
      <c r="J72" s="13">
        <f t="shared" si="7"/>
        <v>0</v>
      </c>
      <c r="K72" s="5"/>
      <c r="L72" s="5"/>
      <c r="M72" s="5">
        <v>4390.79</v>
      </c>
      <c r="N72" s="14">
        <f t="shared" si="8"/>
        <v>4390.79</v>
      </c>
      <c r="O72" s="5">
        <v>8998.1200000000008</v>
      </c>
      <c r="P72" s="5"/>
      <c r="Q72" s="5"/>
      <c r="R72" s="14">
        <f t="shared" si="9"/>
        <v>13388.91</v>
      </c>
    </row>
    <row r="73" spans="1:18" ht="13.9" customHeight="1" x14ac:dyDescent="0.25">
      <c r="A73" s="1">
        <f t="shared" si="5"/>
        <v>70</v>
      </c>
      <c r="B73" s="2" t="s">
        <v>100</v>
      </c>
      <c r="C73" s="17"/>
      <c r="D73" s="17"/>
      <c r="E73" s="17"/>
      <c r="F73" s="12">
        <f t="shared" si="6"/>
        <v>0</v>
      </c>
      <c r="G73" s="4"/>
      <c r="H73" s="4"/>
      <c r="I73" s="4"/>
      <c r="J73" s="13">
        <f t="shared" si="7"/>
        <v>0</v>
      </c>
      <c r="K73" s="5">
        <v>2727</v>
      </c>
      <c r="L73" s="5"/>
      <c r="M73" s="5"/>
      <c r="N73" s="14">
        <f t="shared" si="8"/>
        <v>2727</v>
      </c>
      <c r="O73" s="5"/>
      <c r="P73" s="5"/>
      <c r="Q73" s="5"/>
      <c r="R73" s="14">
        <f t="shared" si="9"/>
        <v>2727</v>
      </c>
    </row>
    <row r="74" spans="1:18" ht="13.9" customHeight="1" x14ac:dyDescent="0.25">
      <c r="A74" s="1">
        <f t="shared" si="5"/>
        <v>71</v>
      </c>
      <c r="B74" s="2" t="s">
        <v>73</v>
      </c>
      <c r="C74" s="17"/>
      <c r="D74" s="17"/>
      <c r="E74" s="17"/>
      <c r="F74" s="12">
        <f t="shared" si="6"/>
        <v>0</v>
      </c>
      <c r="G74" s="4"/>
      <c r="H74" s="4"/>
      <c r="I74" s="4"/>
      <c r="J74" s="13">
        <f t="shared" si="7"/>
        <v>0</v>
      </c>
      <c r="K74" s="5">
        <v>636.29999999999995</v>
      </c>
      <c r="L74" s="5"/>
      <c r="M74" s="5"/>
      <c r="N74" s="14">
        <f t="shared" si="8"/>
        <v>636.29999999999995</v>
      </c>
      <c r="O74" s="5"/>
      <c r="P74" s="5"/>
      <c r="Q74" s="5"/>
      <c r="R74" s="14">
        <f t="shared" si="9"/>
        <v>636.29999999999995</v>
      </c>
    </row>
    <row r="75" spans="1:18" ht="13.9" customHeight="1" x14ac:dyDescent="0.25">
      <c r="A75" s="1">
        <f t="shared" ref="A75:A88" si="10">SUM(A74+1)</f>
        <v>72</v>
      </c>
      <c r="B75" s="2" t="s">
        <v>46</v>
      </c>
      <c r="C75" s="17"/>
      <c r="D75" s="17"/>
      <c r="E75" s="17"/>
      <c r="F75" s="12">
        <f t="shared" si="6"/>
        <v>0</v>
      </c>
      <c r="G75" s="4"/>
      <c r="H75" s="4">
        <v>94454.3</v>
      </c>
      <c r="I75" s="4"/>
      <c r="J75" s="13">
        <f t="shared" si="7"/>
        <v>94454.3</v>
      </c>
      <c r="K75" s="5"/>
      <c r="L75" s="5"/>
      <c r="M75" s="5"/>
      <c r="N75" s="14">
        <f t="shared" si="8"/>
        <v>94454.3</v>
      </c>
      <c r="O75" s="5"/>
      <c r="P75" s="5"/>
      <c r="Q75" s="5"/>
      <c r="R75" s="14">
        <f t="shared" si="9"/>
        <v>94454.3</v>
      </c>
    </row>
    <row r="76" spans="1:18" ht="13.9" customHeight="1" x14ac:dyDescent="0.25">
      <c r="A76" s="1">
        <f t="shared" si="10"/>
        <v>73</v>
      </c>
      <c r="B76" s="2" t="s">
        <v>16</v>
      </c>
      <c r="C76" s="17">
        <v>731</v>
      </c>
      <c r="D76" s="17"/>
      <c r="E76" s="17"/>
      <c r="F76" s="12">
        <f t="shared" si="6"/>
        <v>731</v>
      </c>
      <c r="G76" s="4">
        <v>6.09</v>
      </c>
      <c r="H76" s="4"/>
      <c r="I76" s="4">
        <v>480</v>
      </c>
      <c r="J76" s="13">
        <f t="shared" si="7"/>
        <v>1217.0900000000001</v>
      </c>
      <c r="K76" s="5"/>
      <c r="L76" s="5"/>
      <c r="M76" s="5"/>
      <c r="N76" s="14">
        <f t="shared" si="8"/>
        <v>1217.0900000000001</v>
      </c>
      <c r="O76" s="5"/>
      <c r="P76" s="5"/>
      <c r="Q76" s="5"/>
      <c r="R76" s="14">
        <f t="shared" si="9"/>
        <v>1217.0900000000001</v>
      </c>
    </row>
    <row r="77" spans="1:18" ht="13.9" customHeight="1" x14ac:dyDescent="0.25">
      <c r="A77" s="1">
        <f t="shared" si="10"/>
        <v>74</v>
      </c>
      <c r="B77" s="2" t="s">
        <v>60</v>
      </c>
      <c r="C77" s="17"/>
      <c r="D77" s="17">
        <v>7000</v>
      </c>
      <c r="E77" s="17"/>
      <c r="F77" s="12">
        <f t="shared" si="6"/>
        <v>7000</v>
      </c>
      <c r="G77" s="4"/>
      <c r="H77" s="4">
        <v>4434.12</v>
      </c>
      <c r="I77" s="4"/>
      <c r="J77" s="13">
        <f t="shared" si="7"/>
        <v>11434.119999999999</v>
      </c>
      <c r="K77" s="5"/>
      <c r="L77" s="5">
        <v>6300</v>
      </c>
      <c r="M77" s="5">
        <v>7600</v>
      </c>
      <c r="N77" s="14">
        <f t="shared" si="8"/>
        <v>25334.12</v>
      </c>
      <c r="O77" s="5"/>
      <c r="P77" s="5"/>
      <c r="Q77" s="5"/>
      <c r="R77" s="14">
        <f t="shared" si="9"/>
        <v>25334.12</v>
      </c>
    </row>
    <row r="78" spans="1:18" ht="13.9" customHeight="1" x14ac:dyDescent="0.25">
      <c r="A78" s="1">
        <f t="shared" si="10"/>
        <v>75</v>
      </c>
      <c r="B78" s="2" t="s">
        <v>37</v>
      </c>
      <c r="C78" s="17"/>
      <c r="D78" s="17"/>
      <c r="E78" s="17"/>
      <c r="F78" s="12">
        <f t="shared" si="6"/>
        <v>0</v>
      </c>
      <c r="G78" s="4"/>
      <c r="H78" s="4">
        <v>113.5</v>
      </c>
      <c r="I78" s="4"/>
      <c r="J78" s="13">
        <f t="shared" si="7"/>
        <v>113.5</v>
      </c>
      <c r="K78" s="5"/>
      <c r="L78" s="5"/>
      <c r="M78" s="5"/>
      <c r="N78" s="14">
        <f t="shared" si="8"/>
        <v>113.5</v>
      </c>
      <c r="O78" s="5"/>
      <c r="P78" s="5"/>
      <c r="Q78" s="5"/>
      <c r="R78" s="14">
        <f t="shared" si="9"/>
        <v>113.5</v>
      </c>
    </row>
    <row r="79" spans="1:18" ht="13.9" customHeight="1" x14ac:dyDescent="0.25">
      <c r="A79" s="1">
        <f t="shared" si="10"/>
        <v>76</v>
      </c>
      <c r="B79" s="2" t="s">
        <v>63</v>
      </c>
      <c r="C79" s="17"/>
      <c r="D79" s="17"/>
      <c r="E79" s="17"/>
      <c r="F79" s="12">
        <f t="shared" si="6"/>
        <v>0</v>
      </c>
      <c r="G79" s="4"/>
      <c r="H79" s="4"/>
      <c r="I79" s="4">
        <v>5975.9</v>
      </c>
      <c r="J79" s="13">
        <f t="shared" si="7"/>
        <v>5975.9</v>
      </c>
      <c r="K79" s="5"/>
      <c r="L79" s="5"/>
      <c r="M79" s="5"/>
      <c r="N79" s="14">
        <f t="shared" si="8"/>
        <v>5975.9</v>
      </c>
      <c r="O79" s="5"/>
      <c r="P79" s="5"/>
      <c r="Q79" s="5"/>
      <c r="R79" s="14">
        <f t="shared" si="9"/>
        <v>5975.9</v>
      </c>
    </row>
    <row r="80" spans="1:18" ht="13.9" customHeight="1" x14ac:dyDescent="0.25">
      <c r="A80" s="1">
        <f t="shared" si="10"/>
        <v>77</v>
      </c>
      <c r="B80" s="2" t="s">
        <v>45</v>
      </c>
      <c r="C80" s="17"/>
      <c r="D80" s="17"/>
      <c r="E80" s="17"/>
      <c r="F80" s="12">
        <f t="shared" si="6"/>
        <v>0</v>
      </c>
      <c r="G80" s="4"/>
      <c r="H80" s="4"/>
      <c r="I80" s="4">
        <v>665.4</v>
      </c>
      <c r="J80" s="13">
        <f t="shared" si="7"/>
        <v>665.4</v>
      </c>
      <c r="K80" s="5"/>
      <c r="L80" s="5"/>
      <c r="M80" s="5"/>
      <c r="N80" s="14">
        <f t="shared" si="8"/>
        <v>665.4</v>
      </c>
      <c r="O80" s="5"/>
      <c r="P80" s="5"/>
      <c r="Q80" s="5"/>
      <c r="R80" s="14">
        <f t="shared" si="9"/>
        <v>665.4</v>
      </c>
    </row>
    <row r="81" spans="1:18" ht="13.9" customHeight="1" x14ac:dyDescent="0.25">
      <c r="A81" s="1">
        <f t="shared" si="10"/>
        <v>78</v>
      </c>
      <c r="B81" s="2" t="s">
        <v>97</v>
      </c>
      <c r="C81" s="17"/>
      <c r="D81" s="17"/>
      <c r="E81" s="17"/>
      <c r="F81" s="12">
        <f t="shared" si="6"/>
        <v>0</v>
      </c>
      <c r="G81" s="4"/>
      <c r="H81" s="4"/>
      <c r="I81" s="4">
        <v>1111.97</v>
      </c>
      <c r="J81" s="13">
        <f t="shared" si="7"/>
        <v>1111.97</v>
      </c>
      <c r="K81" s="5"/>
      <c r="L81" s="5"/>
      <c r="M81" s="5"/>
      <c r="N81" s="14">
        <f t="shared" si="8"/>
        <v>1111.97</v>
      </c>
      <c r="O81" s="5"/>
      <c r="P81" s="5"/>
      <c r="Q81" s="5"/>
      <c r="R81" s="14">
        <f t="shared" si="9"/>
        <v>1111.97</v>
      </c>
    </row>
    <row r="82" spans="1:18" ht="13.9" customHeight="1" x14ac:dyDescent="0.25">
      <c r="A82" s="1">
        <f t="shared" si="10"/>
        <v>79</v>
      </c>
      <c r="B82" s="2" t="s">
        <v>15</v>
      </c>
      <c r="C82" s="17"/>
      <c r="D82" s="17">
        <v>1969.37</v>
      </c>
      <c r="E82" s="17">
        <v>114.54</v>
      </c>
      <c r="F82" s="12">
        <f t="shared" si="6"/>
        <v>2083.91</v>
      </c>
      <c r="G82" s="4">
        <v>114.54</v>
      </c>
      <c r="H82" s="4">
        <v>114.54</v>
      </c>
      <c r="I82" s="4"/>
      <c r="J82" s="13">
        <f t="shared" si="7"/>
        <v>2312.9899999999998</v>
      </c>
      <c r="K82" s="5">
        <v>229.08</v>
      </c>
      <c r="L82" s="5"/>
      <c r="M82" s="5"/>
      <c r="N82" s="14">
        <f t="shared" si="8"/>
        <v>2542.0699999999997</v>
      </c>
      <c r="O82" s="5">
        <v>572.70000000000005</v>
      </c>
      <c r="P82" s="5"/>
      <c r="Q82" s="5"/>
      <c r="R82" s="14">
        <f t="shared" si="9"/>
        <v>3114.7699999999995</v>
      </c>
    </row>
    <row r="83" spans="1:18" ht="13.9" customHeight="1" x14ac:dyDescent="0.25">
      <c r="A83" s="1">
        <f t="shared" si="10"/>
        <v>80</v>
      </c>
      <c r="B83" s="2" t="s">
        <v>72</v>
      </c>
      <c r="C83" s="17"/>
      <c r="D83" s="17"/>
      <c r="E83" s="17"/>
      <c r="F83" s="12">
        <f t="shared" si="6"/>
        <v>0</v>
      </c>
      <c r="G83" s="4"/>
      <c r="H83" s="4"/>
      <c r="I83" s="4"/>
      <c r="J83" s="13">
        <f t="shared" si="7"/>
        <v>0</v>
      </c>
      <c r="K83" s="5"/>
      <c r="L83" s="5"/>
      <c r="M83" s="5">
        <v>8700.7999999999993</v>
      </c>
      <c r="N83" s="14">
        <f t="shared" si="8"/>
        <v>8700.7999999999993</v>
      </c>
      <c r="O83" s="5"/>
      <c r="P83" s="5"/>
      <c r="Q83" s="5"/>
      <c r="R83" s="14">
        <f t="shared" si="9"/>
        <v>8700.7999999999993</v>
      </c>
    </row>
    <row r="84" spans="1:18" ht="13.9" customHeight="1" x14ac:dyDescent="0.25">
      <c r="A84" s="1">
        <f t="shared" si="10"/>
        <v>81</v>
      </c>
      <c r="B84" s="2" t="s">
        <v>93</v>
      </c>
      <c r="C84" s="17"/>
      <c r="D84" s="17"/>
      <c r="E84" s="17"/>
      <c r="F84" s="12">
        <f t="shared" si="6"/>
        <v>0</v>
      </c>
      <c r="G84" s="4"/>
      <c r="H84" s="4"/>
      <c r="I84" s="4">
        <v>245.15</v>
      </c>
      <c r="J84" s="13">
        <f t="shared" si="7"/>
        <v>245.15</v>
      </c>
      <c r="K84" s="5"/>
      <c r="L84" s="5"/>
      <c r="M84" s="5"/>
      <c r="N84" s="14">
        <f t="shared" si="8"/>
        <v>245.15</v>
      </c>
      <c r="O84" s="5"/>
      <c r="P84" s="5"/>
      <c r="Q84" s="5"/>
      <c r="R84" s="14">
        <f t="shared" si="9"/>
        <v>245.15</v>
      </c>
    </row>
    <row r="85" spans="1:18" ht="13.9" customHeight="1" x14ac:dyDescent="0.25">
      <c r="A85" s="1">
        <f t="shared" si="10"/>
        <v>82</v>
      </c>
      <c r="B85" s="2" t="s">
        <v>82</v>
      </c>
      <c r="C85" s="17"/>
      <c r="D85" s="17"/>
      <c r="E85" s="17"/>
      <c r="F85" s="12">
        <f t="shared" si="6"/>
        <v>0</v>
      </c>
      <c r="G85" s="4"/>
      <c r="H85" s="4"/>
      <c r="I85" s="4"/>
      <c r="J85" s="13">
        <f t="shared" si="7"/>
        <v>0</v>
      </c>
      <c r="K85" s="5">
        <v>7901.35</v>
      </c>
      <c r="L85" s="5"/>
      <c r="M85" s="5">
        <v>600</v>
      </c>
      <c r="N85" s="14">
        <f t="shared" si="8"/>
        <v>8501.35</v>
      </c>
      <c r="O85" s="5"/>
      <c r="P85" s="5"/>
      <c r="Q85" s="5"/>
      <c r="R85" s="14">
        <f t="shared" si="9"/>
        <v>8501.35</v>
      </c>
    </row>
    <row r="86" spans="1:18" ht="13.9" customHeight="1" x14ac:dyDescent="0.25">
      <c r="A86" s="1">
        <f t="shared" si="10"/>
        <v>83</v>
      </c>
      <c r="B86" s="2" t="s">
        <v>52</v>
      </c>
      <c r="C86" s="17"/>
      <c r="D86" s="17"/>
      <c r="E86" s="17"/>
      <c r="F86" s="12">
        <f t="shared" si="6"/>
        <v>0</v>
      </c>
      <c r="G86" s="4"/>
      <c r="H86" s="4"/>
      <c r="I86" s="4"/>
      <c r="J86" s="13">
        <f t="shared" si="7"/>
        <v>0</v>
      </c>
      <c r="K86" s="5"/>
      <c r="L86" s="5"/>
      <c r="M86" s="5"/>
      <c r="N86" s="14">
        <f t="shared" si="8"/>
        <v>0</v>
      </c>
      <c r="O86" s="5"/>
      <c r="P86" s="5"/>
      <c r="Q86" s="5">
        <v>800</v>
      </c>
      <c r="R86" s="14">
        <f t="shared" si="9"/>
        <v>800</v>
      </c>
    </row>
    <row r="87" spans="1:18" ht="13.9" customHeight="1" x14ac:dyDescent="0.25">
      <c r="A87" s="1">
        <f t="shared" si="10"/>
        <v>84</v>
      </c>
      <c r="B87" s="2" t="s">
        <v>48</v>
      </c>
      <c r="C87" s="17"/>
      <c r="D87" s="17"/>
      <c r="E87" s="17"/>
      <c r="F87" s="12">
        <f t="shared" si="6"/>
        <v>0</v>
      </c>
      <c r="G87" s="4"/>
      <c r="H87" s="4"/>
      <c r="I87" s="4"/>
      <c r="J87" s="13">
        <f t="shared" si="7"/>
        <v>0</v>
      </c>
      <c r="K87" s="5">
        <v>4214</v>
      </c>
      <c r="L87" s="5"/>
      <c r="M87" s="5"/>
      <c r="N87" s="14">
        <f t="shared" si="8"/>
        <v>4214</v>
      </c>
      <c r="O87" s="5"/>
      <c r="P87" s="5"/>
      <c r="Q87" s="5"/>
      <c r="R87" s="14">
        <f t="shared" si="9"/>
        <v>4214</v>
      </c>
    </row>
    <row r="88" spans="1:18" ht="13.9" customHeight="1" x14ac:dyDescent="0.25">
      <c r="A88" s="1">
        <f t="shared" si="10"/>
        <v>85</v>
      </c>
      <c r="B88" s="2" t="s">
        <v>44</v>
      </c>
      <c r="C88" s="17"/>
      <c r="D88" s="17"/>
      <c r="E88" s="17"/>
      <c r="F88" s="12">
        <f t="shared" si="6"/>
        <v>0</v>
      </c>
      <c r="G88" s="4"/>
      <c r="H88" s="4"/>
      <c r="I88" s="4"/>
      <c r="J88" s="13">
        <f t="shared" si="7"/>
        <v>0</v>
      </c>
      <c r="K88" s="5"/>
      <c r="L88" s="5">
        <v>17548.7</v>
      </c>
      <c r="M88" s="5"/>
      <c r="N88" s="14">
        <f t="shared" si="8"/>
        <v>17548.7</v>
      </c>
      <c r="O88" s="5"/>
      <c r="P88" s="5"/>
      <c r="Q88" s="5"/>
      <c r="R88" s="14">
        <f t="shared" si="9"/>
        <v>17548.7</v>
      </c>
    </row>
    <row r="89" spans="1:18" ht="18.600000000000001" customHeight="1" x14ac:dyDescent="0.25">
      <c r="A89" s="10"/>
      <c r="B89" s="11" t="s">
        <v>10</v>
      </c>
      <c r="C89" s="19">
        <f t="shared" ref="C89:R89" si="11">SUM(C4:C88)</f>
        <v>12424.730000000001</v>
      </c>
      <c r="D89" s="19">
        <f t="shared" si="11"/>
        <v>41170.280000000006</v>
      </c>
      <c r="E89" s="19">
        <f t="shared" si="11"/>
        <v>15197.930000000002</v>
      </c>
      <c r="F89" s="15">
        <f t="shared" si="11"/>
        <v>68792.94</v>
      </c>
      <c r="G89" s="19">
        <f t="shared" si="11"/>
        <v>13943.440000000002</v>
      </c>
      <c r="H89" s="19">
        <f t="shared" si="11"/>
        <v>117007.93</v>
      </c>
      <c r="I89" s="19">
        <f t="shared" si="11"/>
        <v>46133.54</v>
      </c>
      <c r="J89" s="15">
        <f t="shared" si="11"/>
        <v>245877.84999999995</v>
      </c>
      <c r="K89" s="19">
        <f t="shared" si="11"/>
        <v>43770.630000000005</v>
      </c>
      <c r="L89" s="15">
        <f t="shared" si="11"/>
        <v>103006.06999999999</v>
      </c>
      <c r="M89" s="15">
        <f t="shared" si="11"/>
        <v>70031.799999999988</v>
      </c>
      <c r="N89" s="15">
        <f t="shared" si="11"/>
        <v>462686.35000000003</v>
      </c>
      <c r="O89" s="19">
        <f t="shared" si="11"/>
        <v>66237.739999999991</v>
      </c>
      <c r="P89" s="15">
        <f t="shared" si="11"/>
        <v>63706.939999999995</v>
      </c>
      <c r="Q89" s="19">
        <f t="shared" si="11"/>
        <v>19101.939999999999</v>
      </c>
      <c r="R89" s="15">
        <f t="shared" si="11"/>
        <v>611732.97</v>
      </c>
    </row>
    <row r="90" spans="1:18" x14ac:dyDescent="0.25">
      <c r="F90" s="8"/>
      <c r="G90" s="8"/>
      <c r="H90" s="8"/>
      <c r="I90" s="8"/>
      <c r="J90" s="8"/>
      <c r="K90" s="9"/>
      <c r="L90" s="8"/>
      <c r="M90" s="8"/>
      <c r="N90" s="8"/>
      <c r="O90" s="8"/>
      <c r="P90" s="8"/>
      <c r="Q90" s="8"/>
      <c r="R90" s="8"/>
    </row>
    <row r="91" spans="1:18" x14ac:dyDescent="0.25"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 x14ac:dyDescent="0.25"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</sheetData>
  <mergeCells count="1">
    <mergeCell ref="A1:R1"/>
  </mergeCells>
  <pageMargins left="0.78740157480314965" right="0.11811023622047245" top="0.51181102362204722" bottom="0.11811023622047245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180109</vt:lpstr>
      <vt:lpstr>'180109'!Область_друку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2025-02-13T13:37:06Z</cp:lastPrinted>
  <dcterms:created xsi:type="dcterms:W3CDTF">2015-06-05T18:17:20Z</dcterms:created>
  <dcterms:modified xsi:type="dcterms:W3CDTF">2025-02-14T08:47:33Z</dcterms:modified>
</cp:coreProperties>
</file>