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4" i="1" l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<sst xmlns="http://schemas.openxmlformats.org/spreadsheetml/2006/main" count="359" uniqueCount="121">
  <si>
    <t>Бюджет отг смт Стара Вижiвка</t>
  </si>
  <si>
    <t>Станом на 01.04.2020</t>
  </si>
  <si>
    <t>Аналіз фінансування установ на 31.03.2020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</si>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</sst>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5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73571991.870000005</v>
      </c>
      <c r="E6" s="9">
        <v>24013863.869999997</v>
      </c>
      <c r="F6" s="9">
        <v>18664064.219999991</v>
      </c>
      <c r="G6" s="9">
        <v>0</v>
      </c>
      <c r="H6" s="9">
        <v>18583019.749999993</v>
      </c>
      <c r="I6" s="9">
        <v>81044.47</v>
      </c>
      <c r="J6" s="9">
        <v>388604.43</v>
      </c>
      <c r="K6" s="9">
        <f>E6-F6</f>
        <v>5349799.650000006</v>
      </c>
      <c r="L6" s="9">
        <f>D6-F6</f>
        <v>54907927.650000013</v>
      </c>
      <c r="M6" s="9">
        <f>IF(E6=0,0,(F6/E6)*100)</f>
        <v>77.722037240814899</v>
      </c>
      <c r="N6" s="9">
        <f>D6-H6</f>
        <v>54988972.120000012</v>
      </c>
      <c r="O6" s="9">
        <f>E6-H6</f>
        <v>5430844.1200000048</v>
      </c>
      <c r="P6" s="9">
        <f>IF(E6=0,0,(H6/E6)*100)</f>
        <v>77.384546904237922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8720920</v>
      </c>
      <c r="E7" s="9">
        <v>2756550</v>
      </c>
      <c r="F7" s="9">
        <v>1789848.3399999999</v>
      </c>
      <c r="G7" s="9">
        <v>0</v>
      </c>
      <c r="H7" s="9">
        <v>1783524.0599999998</v>
      </c>
      <c r="I7" s="9">
        <v>6324.28</v>
      </c>
      <c r="J7" s="9">
        <v>0</v>
      </c>
      <c r="K7" s="9">
        <f>E7-F7</f>
        <v>966701.66000000015</v>
      </c>
      <c r="L7" s="9">
        <f>D7-F7</f>
        <v>6931071.6600000001</v>
      </c>
      <c r="M7" s="9">
        <f>IF(E7=0,0,(F7/E7)*100)</f>
        <v>64.930740962434925</v>
      </c>
      <c r="N7" s="9">
        <f>D7-H7</f>
        <v>6937395.9400000004</v>
      </c>
      <c r="O7" s="9">
        <f>E7-H7</f>
        <v>973025.94000000018</v>
      </c>
      <c r="P7" s="9">
        <f>IF(E7=0,0,(H7/E7)*100)</f>
        <v>64.701313598519889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1650000</v>
      </c>
      <c r="F8" s="9">
        <v>1303945.19</v>
      </c>
      <c r="G8" s="9">
        <v>0</v>
      </c>
      <c r="H8" s="9">
        <v>1303945.19</v>
      </c>
      <c r="I8" s="9">
        <v>0</v>
      </c>
      <c r="J8" s="9">
        <v>0</v>
      </c>
      <c r="K8" s="9">
        <f>E8-F8</f>
        <v>346054.81000000006</v>
      </c>
      <c r="L8" s="9">
        <f>D8-F8</f>
        <v>4774054.8100000005</v>
      </c>
      <c r="M8" s="9">
        <f>IF(E8=0,0,(F8/E8)*100)</f>
        <v>79.0269812121212</v>
      </c>
      <c r="N8" s="9">
        <f>D8-H8</f>
        <v>4774054.8100000005</v>
      </c>
      <c r="O8" s="9">
        <f>E8-H8</f>
        <v>346054.81000000006</v>
      </c>
      <c r="P8" s="9">
        <f>IF(E8=0,0,(H8/E8)*100)</f>
        <v>79.0269812121212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1650000</v>
      </c>
      <c r="F9" s="12">
        <v>1303945.19</v>
      </c>
      <c r="G9" s="12">
        <v>0</v>
      </c>
      <c r="H9" s="12">
        <v>1303945.19</v>
      </c>
      <c r="I9" s="12">
        <v>0</v>
      </c>
      <c r="J9" s="12">
        <v>0</v>
      </c>
      <c r="K9" s="12">
        <f>E9-F9</f>
        <v>346054.81000000006</v>
      </c>
      <c r="L9" s="12">
        <f>D9-F9</f>
        <v>4774054.8100000005</v>
      </c>
      <c r="M9" s="12">
        <f>IF(E9=0,0,(F9/E9)*100)</f>
        <v>79.0269812121212</v>
      </c>
      <c r="N9" s="12">
        <f>D9-H9</f>
        <v>4774054.8100000005</v>
      </c>
      <c r="O9" s="12">
        <f>E9-H9</f>
        <v>346054.81000000006</v>
      </c>
      <c r="P9" s="12">
        <f>IF(E9=0,0,(H9/E9)*100)</f>
        <v>79.0269812121212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396000</v>
      </c>
      <c r="F10" s="12">
        <v>279525.27</v>
      </c>
      <c r="G10" s="12">
        <v>0</v>
      </c>
      <c r="H10" s="12">
        <v>279525.27</v>
      </c>
      <c r="I10" s="12">
        <v>0</v>
      </c>
      <c r="J10" s="12">
        <v>0</v>
      </c>
      <c r="K10" s="12">
        <f>E10-F10</f>
        <v>116474.72999999998</v>
      </c>
      <c r="L10" s="12">
        <f>D10-F10</f>
        <v>1179194.73</v>
      </c>
      <c r="M10" s="12">
        <f>IF(E10=0,0,(F10/E10)*100)</f>
        <v>70.587189393939397</v>
      </c>
      <c r="N10" s="12">
        <f>D10-H10</f>
        <v>1179194.73</v>
      </c>
      <c r="O10" s="12">
        <f>E10-H10</f>
        <v>116474.72999999998</v>
      </c>
      <c r="P10" s="12">
        <f>IF(E10=0,0,(H10/E10)*100)</f>
        <v>70.587189393939397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210650</v>
      </c>
      <c r="E11" s="12">
        <v>150650</v>
      </c>
      <c r="F11" s="12">
        <v>58039.48</v>
      </c>
      <c r="G11" s="12">
        <v>0</v>
      </c>
      <c r="H11" s="12">
        <v>58039.48</v>
      </c>
      <c r="I11" s="12">
        <v>0</v>
      </c>
      <c r="J11" s="12">
        <v>0</v>
      </c>
      <c r="K11" s="12">
        <f>E11-F11</f>
        <v>92610.51999999999</v>
      </c>
      <c r="L11" s="12">
        <f>D11-F11</f>
        <v>152610.51999999999</v>
      </c>
      <c r="M11" s="12">
        <f>IF(E11=0,0,(F11/E11)*100)</f>
        <v>38.526040491204782</v>
      </c>
      <c r="N11" s="12">
        <f>D11-H11</f>
        <v>152610.51999999999</v>
      </c>
      <c r="O11" s="12">
        <f>E11-H11</f>
        <v>92610.51999999999</v>
      </c>
      <c r="P11" s="12">
        <f>IF(E11=0,0,(H11/E11)*100)</f>
        <v>38.526040491204782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464000</v>
      </c>
      <c r="E12" s="12">
        <v>354000</v>
      </c>
      <c r="F12" s="12">
        <v>52616.38</v>
      </c>
      <c r="G12" s="12">
        <v>0</v>
      </c>
      <c r="H12" s="12">
        <v>52616.38</v>
      </c>
      <c r="I12" s="12">
        <v>0</v>
      </c>
      <c r="J12" s="12">
        <v>0</v>
      </c>
      <c r="K12" s="12">
        <f>E12-F12</f>
        <v>301383.62</v>
      </c>
      <c r="L12" s="12">
        <f>D12-F12</f>
        <v>411383.62</v>
      </c>
      <c r="M12" s="12">
        <f>IF(E12=0,0,(F12/E12)*100)</f>
        <v>14.863384180790959</v>
      </c>
      <c r="N12" s="12">
        <f>D12-H12</f>
        <v>411383.62</v>
      </c>
      <c r="O12" s="12">
        <f>E12-H12</f>
        <v>301383.62</v>
      </c>
      <c r="P12" s="12">
        <f>IF(E12=0,0,(H12/E12)*100)</f>
        <v>14.863384180790959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11000</v>
      </c>
      <c r="F13" s="12">
        <v>6227.5</v>
      </c>
      <c r="G13" s="12">
        <v>0</v>
      </c>
      <c r="H13" s="12">
        <v>6227.5</v>
      </c>
      <c r="I13" s="12">
        <v>0</v>
      </c>
      <c r="J13" s="12">
        <v>0</v>
      </c>
      <c r="K13" s="12">
        <f>E13-F13</f>
        <v>4772.5</v>
      </c>
      <c r="L13" s="12">
        <f>D13-F13</f>
        <v>43772.5</v>
      </c>
      <c r="M13" s="12">
        <f>IF(E13=0,0,(F13/E13)*100)</f>
        <v>56.613636363636367</v>
      </c>
      <c r="N13" s="12">
        <f>D13-H13</f>
        <v>43772.5</v>
      </c>
      <c r="O13" s="12">
        <f>E13-H13</f>
        <v>4772.5</v>
      </c>
      <c r="P13" s="12">
        <f>IF(E13=0,0,(H13/E13)*100)</f>
        <v>56.613636363636367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153900</v>
      </c>
      <c r="F14" s="9">
        <v>50354.520000000004</v>
      </c>
      <c r="G14" s="9">
        <v>0</v>
      </c>
      <c r="H14" s="9">
        <v>44030.240000000005</v>
      </c>
      <c r="I14" s="9">
        <v>6324.28</v>
      </c>
      <c r="J14" s="9">
        <v>0</v>
      </c>
      <c r="K14" s="9">
        <f>E14-F14</f>
        <v>103545.48</v>
      </c>
      <c r="L14" s="9">
        <f>D14-F14</f>
        <v>274195.48</v>
      </c>
      <c r="M14" s="9">
        <f>IF(E14=0,0,(F14/E14)*100)</f>
        <v>32.718986354775829</v>
      </c>
      <c r="N14" s="9">
        <f>D14-H14</f>
        <v>280519.76</v>
      </c>
      <c r="O14" s="9">
        <f>E14-H14</f>
        <v>109869.75999999999</v>
      </c>
      <c r="P14" s="9">
        <f>IF(E14=0,0,(H14/E14)*100)</f>
        <v>28.609642625081229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90000</v>
      </c>
      <c r="F15" s="12">
        <v>30188.79</v>
      </c>
      <c r="G15" s="12">
        <v>0</v>
      </c>
      <c r="H15" s="12">
        <v>30188.79</v>
      </c>
      <c r="I15" s="12">
        <v>0</v>
      </c>
      <c r="J15" s="12">
        <v>0</v>
      </c>
      <c r="K15" s="12">
        <f>E15-F15</f>
        <v>59811.21</v>
      </c>
      <c r="L15" s="12">
        <f>D15-F15</f>
        <v>116911.20999999999</v>
      </c>
      <c r="M15" s="12">
        <f>IF(E15=0,0,(F15/E15)*100)</f>
        <v>33.543100000000003</v>
      </c>
      <c r="N15" s="12">
        <f>D15-H15</f>
        <v>116911.20999999999</v>
      </c>
      <c r="O15" s="12">
        <f>E15-H15</f>
        <v>59811.21</v>
      </c>
      <c r="P15" s="12">
        <f>IF(E15=0,0,(H15/E15)*100)</f>
        <v>33.543100000000003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3900</v>
      </c>
      <c r="F16" s="12">
        <v>954.22</v>
      </c>
      <c r="G16" s="12">
        <v>0</v>
      </c>
      <c r="H16" s="12">
        <v>954.22</v>
      </c>
      <c r="I16" s="12">
        <v>0</v>
      </c>
      <c r="J16" s="12">
        <v>0</v>
      </c>
      <c r="K16" s="12">
        <f>E16-F16</f>
        <v>2945.7799999999997</v>
      </c>
      <c r="L16" s="12">
        <f>D16-F16</f>
        <v>5045.78</v>
      </c>
      <c r="M16" s="12">
        <f>IF(E16=0,0,(F16/E16)*100)</f>
        <v>24.467179487179489</v>
      </c>
      <c r="N16" s="12">
        <f>D16-H16</f>
        <v>5045.78</v>
      </c>
      <c r="O16" s="12">
        <f>E16-H16</f>
        <v>2945.7799999999997</v>
      </c>
      <c r="P16" s="12">
        <f>IF(E16=0,0,(H16/E16)*100)</f>
        <v>24.467179487179489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60000</v>
      </c>
      <c r="F17" s="12">
        <v>19211.509999999998</v>
      </c>
      <c r="G17" s="12">
        <v>0</v>
      </c>
      <c r="H17" s="12">
        <v>12887.23</v>
      </c>
      <c r="I17" s="12">
        <v>6324.28</v>
      </c>
      <c r="J17" s="12">
        <v>0</v>
      </c>
      <c r="K17" s="12">
        <f>E17-F17</f>
        <v>40788.490000000005</v>
      </c>
      <c r="L17" s="12">
        <f>D17-F17</f>
        <v>121488.49</v>
      </c>
      <c r="M17" s="12">
        <f>IF(E17=0,0,(F17/E17)*100)</f>
        <v>32.019183333333331</v>
      </c>
      <c r="N17" s="12">
        <f>D17-H17</f>
        <v>127812.77</v>
      </c>
      <c r="O17" s="12">
        <f>E17-H17</f>
        <v>47112.770000000004</v>
      </c>
      <c r="P17" s="12">
        <f>IF(E17=0,0,(H17/E17)*100)</f>
        <v>21.478716666666667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0</v>
      </c>
      <c r="L18" s="12">
        <f>D18-F18</f>
        <v>30750</v>
      </c>
      <c r="M18" s="12">
        <f>IF(E18=0,0,(F18/E18)*100)</f>
        <v>0</v>
      </c>
      <c r="N18" s="12">
        <f>D18-H18</f>
        <v>30750</v>
      </c>
      <c r="O18" s="12">
        <f>E18-H18</f>
        <v>0</v>
      </c>
      <c r="P18" s="12">
        <f>IF(E18=0,0,(H18/E18)*100)</f>
        <v>0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40000</v>
      </c>
      <c r="F19" s="9">
        <v>39140</v>
      </c>
      <c r="G19" s="9">
        <v>0</v>
      </c>
      <c r="H19" s="9">
        <v>39140</v>
      </c>
      <c r="I19" s="9">
        <v>0</v>
      </c>
      <c r="J19" s="9">
        <v>0</v>
      </c>
      <c r="K19" s="9">
        <f>E19-F19</f>
        <v>860</v>
      </c>
      <c r="L19" s="9">
        <f>D19-F19</f>
        <v>94860</v>
      </c>
      <c r="M19" s="9">
        <f>IF(E19=0,0,(F19/E19)*100)</f>
        <v>97.850000000000009</v>
      </c>
      <c r="N19" s="9">
        <f>D19-H19</f>
        <v>94860</v>
      </c>
      <c r="O19" s="9">
        <f>E19-H19</f>
        <v>860</v>
      </c>
      <c r="P19" s="9">
        <f>IF(E19=0,0,(H19/E19)*100)</f>
        <v>97.850000000000009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40000</v>
      </c>
      <c r="F20" s="12">
        <v>39140</v>
      </c>
      <c r="G20" s="12">
        <v>0</v>
      </c>
      <c r="H20" s="12">
        <v>39140</v>
      </c>
      <c r="I20" s="12">
        <v>0</v>
      </c>
      <c r="J20" s="12">
        <v>0</v>
      </c>
      <c r="K20" s="12">
        <f>E20-F20</f>
        <v>860</v>
      </c>
      <c r="L20" s="12">
        <f>D20-F20</f>
        <v>94860</v>
      </c>
      <c r="M20" s="12">
        <f>IF(E20=0,0,(F20/E20)*100)</f>
        <v>97.850000000000009</v>
      </c>
      <c r="N20" s="12">
        <f>D20-H20</f>
        <v>94860</v>
      </c>
      <c r="O20" s="12">
        <f>E20-H20</f>
        <v>860</v>
      </c>
      <c r="P20" s="12">
        <f>IF(E20=0,0,(H20/E20)*100)</f>
        <v>97.850000000000009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10085950</v>
      </c>
      <c r="E22" s="9">
        <v>3571480</v>
      </c>
      <c r="F22" s="9">
        <v>2458822.2000000002</v>
      </c>
      <c r="G22" s="9">
        <v>0</v>
      </c>
      <c r="H22" s="9">
        <v>2458822.1900000004</v>
      </c>
      <c r="I22" s="9">
        <v>0.01</v>
      </c>
      <c r="J22" s="9">
        <v>0</v>
      </c>
      <c r="K22" s="9">
        <f>E22-F22</f>
        <v>1112657.7999999998</v>
      </c>
      <c r="L22" s="9">
        <f>D22-F22</f>
        <v>7627127.7999999998</v>
      </c>
      <c r="M22" s="9">
        <f>IF(E22=0,0,(F22/E22)*100)</f>
        <v>68.846030217164881</v>
      </c>
      <c r="N22" s="9">
        <f>D22-H22</f>
        <v>7627127.8099999996</v>
      </c>
      <c r="O22" s="9">
        <f>E22-H22</f>
        <v>1112657.8099999996</v>
      </c>
      <c r="P22" s="9">
        <f>IF(E22=0,0,(H22/E22)*100)</f>
        <v>68.846029937168922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6939700</v>
      </c>
      <c r="E23" s="9">
        <v>2549750</v>
      </c>
      <c r="F23" s="9">
        <v>1864521.01</v>
      </c>
      <c r="G23" s="9">
        <v>0</v>
      </c>
      <c r="H23" s="9">
        <v>1864521.01</v>
      </c>
      <c r="I23" s="9">
        <v>0</v>
      </c>
      <c r="J23" s="9">
        <v>0</v>
      </c>
      <c r="K23" s="9">
        <f>E23-F23</f>
        <v>685228.99</v>
      </c>
      <c r="L23" s="9">
        <f>D23-F23</f>
        <v>5075178.99</v>
      </c>
      <c r="M23" s="9">
        <f>IF(E23=0,0,(F23/E23)*100)</f>
        <v>73.125640160800074</v>
      </c>
      <c r="N23" s="9">
        <f>D23-H23</f>
        <v>5075178.99</v>
      </c>
      <c r="O23" s="9">
        <f>E23-H23</f>
        <v>685228.99</v>
      </c>
      <c r="P23" s="9">
        <f>IF(E23=0,0,(H23/E23)*100)</f>
        <v>73.125640160800074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6939700</v>
      </c>
      <c r="E24" s="12">
        <v>2549750</v>
      </c>
      <c r="F24" s="12">
        <v>1864521.01</v>
      </c>
      <c r="G24" s="12">
        <v>0</v>
      </c>
      <c r="H24" s="12">
        <v>1864521.01</v>
      </c>
      <c r="I24" s="12">
        <v>0</v>
      </c>
      <c r="J24" s="12">
        <v>0</v>
      </c>
      <c r="K24" s="12">
        <f>E24-F24</f>
        <v>685228.99</v>
      </c>
      <c r="L24" s="12">
        <f>D24-F24</f>
        <v>5075178.99</v>
      </c>
      <c r="M24" s="12">
        <f>IF(E24=0,0,(F24/E24)*100)</f>
        <v>73.125640160800074</v>
      </c>
      <c r="N24" s="12">
        <f>D24-H24</f>
        <v>5075178.99</v>
      </c>
      <c r="O24" s="12">
        <f>E24-H24</f>
        <v>685228.99</v>
      </c>
      <c r="P24" s="12">
        <f>IF(E24=0,0,(H24/E24)*100)</f>
        <v>73.125640160800074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1564940</v>
      </c>
      <c r="E25" s="12">
        <v>580450</v>
      </c>
      <c r="F25" s="12">
        <v>426450.27</v>
      </c>
      <c r="G25" s="12">
        <v>0</v>
      </c>
      <c r="H25" s="12">
        <v>426450.27</v>
      </c>
      <c r="I25" s="12">
        <v>0</v>
      </c>
      <c r="J25" s="12">
        <v>0</v>
      </c>
      <c r="K25" s="12">
        <f>E25-F25</f>
        <v>153999.72999999998</v>
      </c>
      <c r="L25" s="12">
        <f>D25-F25</f>
        <v>1138489.73</v>
      </c>
      <c r="M25" s="12">
        <f>IF(E25=0,0,(F25/E25)*100)</f>
        <v>73.468906882591099</v>
      </c>
      <c r="N25" s="12">
        <f>D25-H25</f>
        <v>1138489.73</v>
      </c>
      <c r="O25" s="12">
        <f>E25-H25</f>
        <v>153999.72999999998</v>
      </c>
      <c r="P25" s="12">
        <f>IF(E25=0,0,(H25/E25)*100)</f>
        <v>73.468906882591099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116700</v>
      </c>
      <c r="E26" s="12">
        <v>94900</v>
      </c>
      <c r="F26" s="12">
        <v>40753.360000000001</v>
      </c>
      <c r="G26" s="12">
        <v>0</v>
      </c>
      <c r="H26" s="12">
        <v>40753.360000000001</v>
      </c>
      <c r="I26" s="12">
        <v>0</v>
      </c>
      <c r="J26" s="12">
        <v>0</v>
      </c>
      <c r="K26" s="12">
        <f>E26-F26</f>
        <v>54146.64</v>
      </c>
      <c r="L26" s="12">
        <f>D26-F26</f>
        <v>75946.64</v>
      </c>
      <c r="M26" s="12">
        <f>IF(E26=0,0,(F26/E26)*100)</f>
        <v>42.943477344573232</v>
      </c>
      <c r="N26" s="12">
        <f>D26-H26</f>
        <v>75946.64</v>
      </c>
      <c r="O26" s="12">
        <f>E26-H26</f>
        <v>54146.64</v>
      </c>
      <c r="P26" s="12">
        <f>IF(E26=0,0,(H26/E26)*100)</f>
        <v>42.943477344573232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120840</v>
      </c>
      <c r="F28" s="12">
        <v>36976.82</v>
      </c>
      <c r="G28" s="12">
        <v>0</v>
      </c>
      <c r="H28" s="12">
        <v>36976.81</v>
      </c>
      <c r="I28" s="12">
        <v>0.01</v>
      </c>
      <c r="J28" s="12">
        <v>0</v>
      </c>
      <c r="K28" s="12">
        <f>E28-F28</f>
        <v>83863.179999999993</v>
      </c>
      <c r="L28" s="12">
        <f>D28-F28</f>
        <v>363703.18</v>
      </c>
      <c r="M28" s="12">
        <f>IF(E28=0,0,(F28/E28)*100)</f>
        <v>30.59981794107911</v>
      </c>
      <c r="N28" s="12">
        <f>D28-H28</f>
        <v>363703.19</v>
      </c>
      <c r="O28" s="12">
        <f>E28-H28</f>
        <v>83863.19</v>
      </c>
      <c r="P28" s="12">
        <f>IF(E28=0,0,(H28/E28)*100)</f>
        <v>30.599809665673618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104340</v>
      </c>
      <c r="E29" s="12">
        <v>44100</v>
      </c>
      <c r="F29" s="12">
        <v>24007.77</v>
      </c>
      <c r="G29" s="12">
        <v>0</v>
      </c>
      <c r="H29" s="12">
        <v>24007.77</v>
      </c>
      <c r="I29" s="12">
        <v>0</v>
      </c>
      <c r="J29" s="12">
        <v>0</v>
      </c>
      <c r="K29" s="12">
        <f>E29-F29</f>
        <v>20092.23</v>
      </c>
      <c r="L29" s="12">
        <f>D29-F29</f>
        <v>80332.23</v>
      </c>
      <c r="M29" s="12">
        <f>IF(E29=0,0,(F29/E29)*100)</f>
        <v>54.43938775510204</v>
      </c>
      <c r="N29" s="12">
        <f>D29-H29</f>
        <v>80332.23</v>
      </c>
      <c r="O29" s="12">
        <f>E29-H29</f>
        <v>20092.23</v>
      </c>
      <c r="P29" s="12">
        <f>IF(E29=0,0,(H29/E29)*100)</f>
        <v>54.43938775510204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23520</v>
      </c>
      <c r="E30" s="12">
        <v>8640</v>
      </c>
      <c r="F30" s="12">
        <v>4365.1000000000004</v>
      </c>
      <c r="G30" s="12">
        <v>0</v>
      </c>
      <c r="H30" s="12">
        <v>4365.1000000000004</v>
      </c>
      <c r="I30" s="12">
        <v>0</v>
      </c>
      <c r="J30" s="12">
        <v>0</v>
      </c>
      <c r="K30" s="12">
        <f>E30-F30</f>
        <v>4274.8999999999996</v>
      </c>
      <c r="L30" s="12">
        <f>D30-F30</f>
        <v>19154.900000000001</v>
      </c>
      <c r="M30" s="12">
        <f>IF(E30=0,0,(F30/E30)*100)</f>
        <v>50.52199074074074</v>
      </c>
      <c r="N30" s="12">
        <f>D30-H30</f>
        <v>19154.900000000001</v>
      </c>
      <c r="O30" s="12">
        <f>E30-H30</f>
        <v>4274.8999999999996</v>
      </c>
      <c r="P30" s="12">
        <f>IF(E30=0,0,(H30/E30)*100)</f>
        <v>50.52199074074074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142800</v>
      </c>
      <c r="F31" s="9">
        <v>61117.869999999995</v>
      </c>
      <c r="G31" s="9">
        <v>0</v>
      </c>
      <c r="H31" s="9">
        <v>61117.869999999995</v>
      </c>
      <c r="I31" s="9">
        <v>0</v>
      </c>
      <c r="J31" s="9">
        <v>0</v>
      </c>
      <c r="K31" s="9">
        <f>E31-F31</f>
        <v>81682.13</v>
      </c>
      <c r="L31" s="9">
        <f>D31-F31</f>
        <v>842452.13</v>
      </c>
      <c r="M31" s="9">
        <f>IF(E31=0,0,(F31/E31)*100)</f>
        <v>42.799628851540611</v>
      </c>
      <c r="N31" s="9">
        <f>D31-H31</f>
        <v>842452.13</v>
      </c>
      <c r="O31" s="9">
        <f>E31-H31</f>
        <v>81682.13</v>
      </c>
      <c r="P31" s="9">
        <f>IF(E31=0,0,(H31/E31)*100)</f>
        <v>42.799628851540611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25500</v>
      </c>
      <c r="F32" s="12">
        <v>19367.990000000002</v>
      </c>
      <c r="G32" s="12">
        <v>0</v>
      </c>
      <c r="H32" s="12">
        <v>19367.990000000002</v>
      </c>
      <c r="I32" s="12">
        <v>0</v>
      </c>
      <c r="J32" s="12">
        <v>0</v>
      </c>
      <c r="K32" s="12">
        <f>E32-F32</f>
        <v>6132.0099999999984</v>
      </c>
      <c r="L32" s="12">
        <f>D32-F32</f>
        <v>62172.009999999995</v>
      </c>
      <c r="M32" s="12">
        <f>IF(E32=0,0,(F32/E32)*100)</f>
        <v>75.952901960784331</v>
      </c>
      <c r="N32" s="12">
        <f>D32-H32</f>
        <v>62172.009999999995</v>
      </c>
      <c r="O32" s="12">
        <f>E32-H32</f>
        <v>6132.0099999999984</v>
      </c>
      <c r="P32" s="12">
        <f>IF(E32=0,0,(H32/E32)*100)</f>
        <v>75.952901960784331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117300</v>
      </c>
      <c r="F33" s="12">
        <v>41749.879999999997</v>
      </c>
      <c r="G33" s="12">
        <v>0</v>
      </c>
      <c r="H33" s="12">
        <v>41749.879999999997</v>
      </c>
      <c r="I33" s="12">
        <v>0</v>
      </c>
      <c r="J33" s="12">
        <v>0</v>
      </c>
      <c r="K33" s="12">
        <f>E33-F33</f>
        <v>75550.12</v>
      </c>
      <c r="L33" s="12">
        <f>D33-F33</f>
        <v>249400.12</v>
      </c>
      <c r="M33" s="12">
        <f>IF(E33=0,0,(F33/E33)*100)</f>
        <v>35.59239556692242</v>
      </c>
      <c r="N33" s="12">
        <f>D33-H33</f>
        <v>249400.12</v>
      </c>
      <c r="O33" s="12">
        <f>E33-H33</f>
        <v>75550.12</v>
      </c>
      <c r="P33" s="12">
        <f>IF(E33=0,0,(H33/E33)*100)</f>
        <v>35.59239556692242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0</v>
      </c>
      <c r="L34" s="12">
        <f>D34-F34</f>
        <v>530880</v>
      </c>
      <c r="M34" s="12">
        <f>IF(E34=0,0,(F34/E34)*100)</f>
        <v>0</v>
      </c>
      <c r="N34" s="12">
        <f>D34-H34</f>
        <v>530880</v>
      </c>
      <c r="O34" s="12">
        <f>E34-H34</f>
        <v>0</v>
      </c>
      <c r="P34" s="12">
        <f>IF(E34=0,0,(H34/E34)*100)</f>
        <v>0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14000</v>
      </c>
      <c r="E35" s="9">
        <v>14000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14000</v>
      </c>
      <c r="L35" s="9">
        <f>D35-F35</f>
        <v>14000</v>
      </c>
      <c r="M35" s="9">
        <f>IF(E35=0,0,(F35/E35)*100)</f>
        <v>0</v>
      </c>
      <c r="N35" s="9">
        <f>D35-H35</f>
        <v>14000</v>
      </c>
      <c r="O35" s="9">
        <f>E35-H35</f>
        <v>14000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14000</v>
      </c>
      <c r="E36" s="12">
        <v>14000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14000</v>
      </c>
      <c r="L36" s="12">
        <f>D36-F36</f>
        <v>14000</v>
      </c>
      <c r="M36" s="12">
        <f>IF(E36=0,0,(F36/E36)*100)</f>
        <v>0</v>
      </c>
      <c r="N36" s="12">
        <f>D36-H36</f>
        <v>14000</v>
      </c>
      <c r="O36" s="12">
        <f>E36-H36</f>
        <v>14000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17000</v>
      </c>
      <c r="E37" s="12">
        <v>16000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15370</v>
      </c>
      <c r="L37" s="12">
        <f>D37-F37</f>
        <v>16370</v>
      </c>
      <c r="M37" s="12">
        <f>IF(E37=0,0,(F37/E37)*100)</f>
        <v>3.9375</v>
      </c>
      <c r="N37" s="12">
        <f>D37-H37</f>
        <v>16370</v>
      </c>
      <c r="O37" s="12">
        <f>E37-H37</f>
        <v>15370</v>
      </c>
      <c r="P37" s="12">
        <f>IF(E37=0,0,(H37/E37)*100)</f>
        <v>3.9375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40695871.870000005</v>
      </c>
      <c r="E38" s="9">
        <v>10752413.869999999</v>
      </c>
      <c r="F38" s="9">
        <v>9393220.6299999971</v>
      </c>
      <c r="G38" s="9">
        <v>0</v>
      </c>
      <c r="H38" s="9">
        <v>9352314.8899999969</v>
      </c>
      <c r="I38" s="9">
        <v>40905.74</v>
      </c>
      <c r="J38" s="9">
        <v>388604.43</v>
      </c>
      <c r="K38" s="9">
        <f>E38-F38</f>
        <v>1359193.2400000021</v>
      </c>
      <c r="L38" s="9">
        <f>D38-F38</f>
        <v>31302651.24000001</v>
      </c>
      <c r="M38" s="9">
        <f>IF(E38=0,0,(F38/E38)*100)</f>
        <v>87.359180399554305</v>
      </c>
      <c r="N38" s="9">
        <f>D38-H38</f>
        <v>31343556.980000008</v>
      </c>
      <c r="O38" s="9">
        <f>E38-H38</f>
        <v>1400098.9800000023</v>
      </c>
      <c r="P38" s="9">
        <f>IF(E38=0,0,(H38/E38)*100)</f>
        <v>86.978747312672013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29295670.84</v>
      </c>
      <c r="E39" s="9">
        <v>6823602.8399999999</v>
      </c>
      <c r="F39" s="9">
        <v>6812695.4500000002</v>
      </c>
      <c r="G39" s="9">
        <v>0</v>
      </c>
      <c r="H39" s="9">
        <v>6807721.1399999997</v>
      </c>
      <c r="I39" s="9">
        <v>4974.3100000000004</v>
      </c>
      <c r="J39" s="9">
        <v>320286.75</v>
      </c>
      <c r="K39" s="9">
        <f>E39-F39</f>
        <v>10907.389999999665</v>
      </c>
      <c r="L39" s="9">
        <f>D39-F39</f>
        <v>22482975.390000001</v>
      </c>
      <c r="M39" s="9">
        <f>IF(E39=0,0,(F39/E39)*100)</f>
        <v>99.840152039094946</v>
      </c>
      <c r="N39" s="9">
        <f>D39-H39</f>
        <v>22487949.699999999</v>
      </c>
      <c r="O39" s="9">
        <f>E39-H39</f>
        <v>15881.700000000186</v>
      </c>
      <c r="P39" s="9">
        <f>IF(E39=0,0,(H39/E39)*100)</f>
        <v>99.767253452869483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29295670.84</v>
      </c>
      <c r="E40" s="12">
        <v>6823602.8399999999</v>
      </c>
      <c r="F40" s="12">
        <v>6812695.4500000002</v>
      </c>
      <c r="G40" s="12">
        <v>0</v>
      </c>
      <c r="H40" s="12">
        <v>6807721.1399999997</v>
      </c>
      <c r="I40" s="12">
        <v>4974.3100000000004</v>
      </c>
      <c r="J40" s="12">
        <v>320286.75</v>
      </c>
      <c r="K40" s="12">
        <f>E40-F40</f>
        <v>10907.389999999665</v>
      </c>
      <c r="L40" s="12">
        <f>D40-F40</f>
        <v>22482975.390000001</v>
      </c>
      <c r="M40" s="12">
        <f>IF(E40=0,0,(F40/E40)*100)</f>
        <v>99.840152039094946</v>
      </c>
      <c r="N40" s="12">
        <f>D40-H40</f>
        <v>22487949.699999999</v>
      </c>
      <c r="O40" s="12">
        <f>E40-H40</f>
        <v>15881.700000000186</v>
      </c>
      <c r="P40" s="12">
        <f>IF(E40=0,0,(H40/E40)*100)</f>
        <v>99.767253452869483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6451700</v>
      </c>
      <c r="E41" s="12">
        <v>1538330</v>
      </c>
      <c r="F41" s="12">
        <v>1529971.72</v>
      </c>
      <c r="G41" s="12">
        <v>0</v>
      </c>
      <c r="H41" s="12">
        <v>1527411.81</v>
      </c>
      <c r="I41" s="12">
        <v>2559.91</v>
      </c>
      <c r="J41" s="12">
        <v>68317.679999999993</v>
      </c>
      <c r="K41" s="12">
        <f>E41-F41</f>
        <v>8358.2800000000279</v>
      </c>
      <c r="L41" s="12">
        <f>D41-F41</f>
        <v>4921728.28</v>
      </c>
      <c r="M41" s="12">
        <f>IF(E41=0,0,(F41/E41)*100)</f>
        <v>99.456665344886986</v>
      </c>
      <c r="N41" s="12">
        <f>D41-H41</f>
        <v>4924288.1899999995</v>
      </c>
      <c r="O41" s="12">
        <f>E41-H41</f>
        <v>10918.189999999944</v>
      </c>
      <c r="P41" s="12">
        <f>IF(E41=0,0,(H41/E41)*100)</f>
        <v>99.290256966970674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608760</v>
      </c>
      <c r="E42" s="12">
        <v>254040</v>
      </c>
      <c r="F42" s="12">
        <v>74594.350000000006</v>
      </c>
      <c r="G42" s="12">
        <v>0</v>
      </c>
      <c r="H42" s="12">
        <v>74594.350000000006</v>
      </c>
      <c r="I42" s="12">
        <v>0</v>
      </c>
      <c r="J42" s="12">
        <v>0</v>
      </c>
      <c r="K42" s="12">
        <f>E42-F42</f>
        <v>179445.65</v>
      </c>
      <c r="L42" s="12">
        <f>D42-F42</f>
        <v>534165.65</v>
      </c>
      <c r="M42" s="12">
        <f>IF(E42=0,0,(F42/E42)*100)</f>
        <v>29.363230199968509</v>
      </c>
      <c r="N42" s="12">
        <f>D42-H42</f>
        <v>534165.65</v>
      </c>
      <c r="O42" s="12">
        <f>E42-H42</f>
        <v>179445.65</v>
      </c>
      <c r="P42" s="12">
        <f>IF(E42=0,0,(H42/E42)*100)</f>
        <v>29.363230199968509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2500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2500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2500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348980</v>
      </c>
      <c r="E44" s="12">
        <v>113600</v>
      </c>
      <c r="F44" s="12">
        <v>32496.36</v>
      </c>
      <c r="G44" s="12">
        <v>0</v>
      </c>
      <c r="H44" s="12">
        <v>32496.36</v>
      </c>
      <c r="I44" s="12">
        <v>0</v>
      </c>
      <c r="J44" s="12">
        <v>0</v>
      </c>
      <c r="K44" s="12">
        <f>E44-F44</f>
        <v>81103.64</v>
      </c>
      <c r="L44" s="12">
        <f>D44-F44</f>
        <v>316483.64</v>
      </c>
      <c r="M44" s="12">
        <f>IF(E44=0,0,(F44/E44)*100)</f>
        <v>28.605950704225354</v>
      </c>
      <c r="N44" s="12">
        <f>D44-H44</f>
        <v>316483.64</v>
      </c>
      <c r="O44" s="12">
        <f>E44-H44</f>
        <v>81103.64</v>
      </c>
      <c r="P44" s="12">
        <f>IF(E44=0,0,(H44/E44)*100)</f>
        <v>28.605950704225354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572251.03</v>
      </c>
      <c r="E45" s="12">
        <v>496221.03</v>
      </c>
      <c r="F45" s="12">
        <v>10915.62</v>
      </c>
      <c r="G45" s="12">
        <v>0</v>
      </c>
      <c r="H45" s="12">
        <v>10915.62</v>
      </c>
      <c r="I45" s="12">
        <v>0</v>
      </c>
      <c r="J45" s="12">
        <v>0</v>
      </c>
      <c r="K45" s="12">
        <f>E45-F45</f>
        <v>485305.41000000003</v>
      </c>
      <c r="L45" s="12">
        <f>D45-F45</f>
        <v>561335.41</v>
      </c>
      <c r="M45" s="12">
        <f>IF(E45=0,0,(F45/E45)*100)</f>
        <v>2.1997495753051819</v>
      </c>
      <c r="N45" s="12">
        <f>D45-H45</f>
        <v>561335.41</v>
      </c>
      <c r="O45" s="12">
        <f>E45-H45</f>
        <v>485305.41000000003</v>
      </c>
      <c r="P45" s="12">
        <f>IF(E45=0,0,(H45/E45)*100)</f>
        <v>2.1997495753051819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211280</v>
      </c>
      <c r="E46" s="12">
        <v>75040</v>
      </c>
      <c r="F46" s="12">
        <v>14011.03</v>
      </c>
      <c r="G46" s="12">
        <v>0</v>
      </c>
      <c r="H46" s="12">
        <v>14008.03</v>
      </c>
      <c r="I46" s="12">
        <v>3</v>
      </c>
      <c r="J46" s="12">
        <v>0</v>
      </c>
      <c r="K46" s="12">
        <f>E46-F46</f>
        <v>61028.97</v>
      </c>
      <c r="L46" s="12">
        <f>D46-F46</f>
        <v>197268.97</v>
      </c>
      <c r="M46" s="12">
        <f>IF(E46=0,0,(F46/E46)*100)</f>
        <v>18.67141524520256</v>
      </c>
      <c r="N46" s="12">
        <f>D46-H46</f>
        <v>197271.97</v>
      </c>
      <c r="O46" s="12">
        <f>E46-H46</f>
        <v>61031.97</v>
      </c>
      <c r="P46" s="12">
        <f>IF(E46=0,0,(H46/E46)*100)</f>
        <v>18.667417377398721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3128230</v>
      </c>
      <c r="E47" s="9">
        <v>1394080</v>
      </c>
      <c r="F47" s="9">
        <v>918536.10000000009</v>
      </c>
      <c r="G47" s="9">
        <v>0</v>
      </c>
      <c r="H47" s="9">
        <v>885167.58</v>
      </c>
      <c r="I47" s="9">
        <v>33368.519999999997</v>
      </c>
      <c r="J47" s="9">
        <v>0</v>
      </c>
      <c r="K47" s="9">
        <f>E47-F47</f>
        <v>475543.89999999991</v>
      </c>
      <c r="L47" s="9">
        <f>D47-F47</f>
        <v>2209693.9</v>
      </c>
      <c r="M47" s="9">
        <f>IF(E47=0,0,(F47/E47)*100)</f>
        <v>65.888334959256284</v>
      </c>
      <c r="N47" s="9">
        <f>D47-H47</f>
        <v>2243062.42</v>
      </c>
      <c r="O47" s="9">
        <f>E47-H47</f>
        <v>508912.42000000004</v>
      </c>
      <c r="P47" s="9">
        <f>IF(E47=0,0,(H47/E47)*100)</f>
        <v>63.494747790657634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1740000</v>
      </c>
      <c r="E48" s="12">
        <v>1085000</v>
      </c>
      <c r="F48" s="12">
        <v>750000</v>
      </c>
      <c r="G48" s="12">
        <v>0</v>
      </c>
      <c r="H48" s="12">
        <v>746887.37</v>
      </c>
      <c r="I48" s="12">
        <v>3112.63</v>
      </c>
      <c r="J48" s="12">
        <v>0</v>
      </c>
      <c r="K48" s="12">
        <f>E48-F48</f>
        <v>335000</v>
      </c>
      <c r="L48" s="12">
        <f>D48-F48</f>
        <v>990000</v>
      </c>
      <c r="M48" s="12">
        <f>IF(E48=0,0,(F48/E48)*100)</f>
        <v>69.124423963133637</v>
      </c>
      <c r="N48" s="12">
        <f>D48-H48</f>
        <v>993112.63</v>
      </c>
      <c r="O48" s="12">
        <f>E48-H48</f>
        <v>338112.63</v>
      </c>
      <c r="P48" s="12">
        <f>IF(E48=0,0,(H48/E48)*100)</f>
        <v>68.837545622119805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26180</v>
      </c>
      <c r="F49" s="12">
        <v>25999.18</v>
      </c>
      <c r="G49" s="12">
        <v>0</v>
      </c>
      <c r="H49" s="12">
        <v>25477.75</v>
      </c>
      <c r="I49" s="12">
        <v>521.42999999999995</v>
      </c>
      <c r="J49" s="12">
        <v>0</v>
      </c>
      <c r="K49" s="12">
        <f>E49-F49</f>
        <v>180.81999999999971</v>
      </c>
      <c r="L49" s="12">
        <f>D49-F49</f>
        <v>64650.82</v>
      </c>
      <c r="M49" s="12">
        <f>IF(E49=0,0,(F49/E49)*100)</f>
        <v>99.309320091673044</v>
      </c>
      <c r="N49" s="12">
        <f>D49-H49</f>
        <v>65172.25</v>
      </c>
      <c r="O49" s="12">
        <f>E49-H49</f>
        <v>702.25</v>
      </c>
      <c r="P49" s="12">
        <f>IF(E49=0,0,(H49/E49)*100)</f>
        <v>97.317608861726512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274400</v>
      </c>
      <c r="F50" s="12">
        <v>142536.92000000001</v>
      </c>
      <c r="G50" s="12">
        <v>0</v>
      </c>
      <c r="H50" s="12">
        <v>112802.46</v>
      </c>
      <c r="I50" s="12">
        <v>29734.46</v>
      </c>
      <c r="J50" s="12">
        <v>0</v>
      </c>
      <c r="K50" s="12">
        <f>E50-F50</f>
        <v>131863.07999999999</v>
      </c>
      <c r="L50" s="12">
        <f>D50-F50</f>
        <v>471563.07999999996</v>
      </c>
      <c r="M50" s="12">
        <f>IF(E50=0,0,(F50/E50)*100)</f>
        <v>51.944941690962096</v>
      </c>
      <c r="N50" s="12">
        <f>D50-H50</f>
        <v>501297.54</v>
      </c>
      <c r="O50" s="12">
        <f>E50-H50</f>
        <v>161597.53999999998</v>
      </c>
      <c r="P50" s="12">
        <f>IF(E50=0,0,(H50/E50)*100)</f>
        <v>41.108768221574351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8500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8500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8500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75000</v>
      </c>
      <c r="E52" s="9">
        <v>55000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>E52-F52</f>
        <v>55000</v>
      </c>
      <c r="L52" s="9">
        <f>D52-F52</f>
        <v>75000</v>
      </c>
      <c r="M52" s="9">
        <f>IF(E52=0,0,(F52/E52)*100)</f>
        <v>0</v>
      </c>
      <c r="N52" s="9">
        <f>D52-H52</f>
        <v>75000</v>
      </c>
      <c r="O52" s="9">
        <f>E52-H52</f>
        <v>55000</v>
      </c>
      <c r="P52" s="9">
        <f>IF(E52=0,0,(H52/E52)*100)</f>
        <v>0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75000</v>
      </c>
      <c r="E53" s="12">
        <v>55000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55000</v>
      </c>
      <c r="L53" s="12">
        <f>D53-F53</f>
        <v>75000</v>
      </c>
      <c r="M53" s="12">
        <f>IF(E53=0,0,(F53/E53)*100)</f>
        <v>0</v>
      </c>
      <c r="N53" s="12">
        <f>D53-H53</f>
        <v>75000</v>
      </c>
      <c r="O53" s="12">
        <f>E53-H53</f>
        <v>55000</v>
      </c>
      <c r="P53" s="12">
        <f>IF(E53=0,0,(H53/E53)*100)</f>
        <v>0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2925860</v>
      </c>
      <c r="E54" s="9">
        <v>1254300</v>
      </c>
      <c r="F54" s="9">
        <v>751883.12</v>
      </c>
      <c r="G54" s="9">
        <v>0</v>
      </c>
      <c r="H54" s="9">
        <v>731783.12</v>
      </c>
      <c r="I54" s="9">
        <v>20100</v>
      </c>
      <c r="J54" s="9">
        <v>0</v>
      </c>
      <c r="K54" s="9">
        <f>E54-F54</f>
        <v>502416.88</v>
      </c>
      <c r="L54" s="9">
        <f>D54-F54</f>
        <v>2173976.88</v>
      </c>
      <c r="M54" s="9">
        <f>IF(E54=0,0,(F54/E54)*100)</f>
        <v>59.94444072390975</v>
      </c>
      <c r="N54" s="9">
        <f>D54-H54</f>
        <v>2194076.88</v>
      </c>
      <c r="O54" s="9">
        <f>E54-H54</f>
        <v>522516.88</v>
      </c>
      <c r="P54" s="9">
        <f>IF(E54=0,0,(H54/E54)*100)</f>
        <v>58.341953280714343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1716230</v>
      </c>
      <c r="E55" s="9">
        <v>629900</v>
      </c>
      <c r="F55" s="9">
        <v>418811.94</v>
      </c>
      <c r="G55" s="9">
        <v>0</v>
      </c>
      <c r="H55" s="9">
        <v>418811.94</v>
      </c>
      <c r="I55" s="9">
        <v>0</v>
      </c>
      <c r="J55" s="9">
        <v>0</v>
      </c>
      <c r="K55" s="9">
        <f>E55-F55</f>
        <v>211088.06</v>
      </c>
      <c r="L55" s="9">
        <f>D55-F55</f>
        <v>1297418.06</v>
      </c>
      <c r="M55" s="9">
        <f>IF(E55=0,0,(F55/E55)*100)</f>
        <v>66.488639466582001</v>
      </c>
      <c r="N55" s="9">
        <f>D55-H55</f>
        <v>1297418.06</v>
      </c>
      <c r="O55" s="9">
        <f>E55-H55</f>
        <v>211088.06</v>
      </c>
      <c r="P55" s="9">
        <f>IF(E55=0,0,(H55/E55)*100)</f>
        <v>66.488639466582001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1716230</v>
      </c>
      <c r="E56" s="12">
        <v>629900</v>
      </c>
      <c r="F56" s="12">
        <v>418811.94</v>
      </c>
      <c r="G56" s="12">
        <v>0</v>
      </c>
      <c r="H56" s="12">
        <v>418811.94</v>
      </c>
      <c r="I56" s="12">
        <v>0</v>
      </c>
      <c r="J56" s="12">
        <v>0</v>
      </c>
      <c r="K56" s="12">
        <f>E56-F56</f>
        <v>211088.06</v>
      </c>
      <c r="L56" s="12">
        <f>D56-F56</f>
        <v>1297418.06</v>
      </c>
      <c r="M56" s="12">
        <f>IF(E56=0,0,(F56/E56)*100)</f>
        <v>66.488639466582001</v>
      </c>
      <c r="N56" s="12">
        <f>D56-H56</f>
        <v>1297418.06</v>
      </c>
      <c r="O56" s="12">
        <f>E56-H56</f>
        <v>211088.06</v>
      </c>
      <c r="P56" s="12">
        <f>IF(E56=0,0,(H56/E56)*100)</f>
        <v>66.488639466582001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379030</v>
      </c>
      <c r="E57" s="12">
        <v>148900</v>
      </c>
      <c r="F57" s="12">
        <v>102085.61</v>
      </c>
      <c r="G57" s="12">
        <v>0</v>
      </c>
      <c r="H57" s="12">
        <v>101985.61</v>
      </c>
      <c r="I57" s="12">
        <v>100</v>
      </c>
      <c r="J57" s="12">
        <v>0</v>
      </c>
      <c r="K57" s="12">
        <f>E57-F57</f>
        <v>46814.39</v>
      </c>
      <c r="L57" s="12">
        <f>D57-F57</f>
        <v>276944.39</v>
      </c>
      <c r="M57" s="12">
        <f>IF(E57=0,0,(F57/E57)*100)</f>
        <v>68.559845533915379</v>
      </c>
      <c r="N57" s="12">
        <f>D57-H57</f>
        <v>277044.39</v>
      </c>
      <c r="O57" s="12">
        <f>E57-H57</f>
        <v>46914.39</v>
      </c>
      <c r="P57" s="12">
        <f>IF(E57=0,0,(H57/E57)*100)</f>
        <v>68.492686366689043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102400</v>
      </c>
      <c r="E58" s="12">
        <v>102400</v>
      </c>
      <c r="F58" s="12">
        <v>37923</v>
      </c>
      <c r="G58" s="12">
        <v>0</v>
      </c>
      <c r="H58" s="12">
        <v>17923</v>
      </c>
      <c r="I58" s="12">
        <v>20000</v>
      </c>
      <c r="J58" s="12">
        <v>0</v>
      </c>
      <c r="K58" s="12">
        <f>E58-F58</f>
        <v>64477</v>
      </c>
      <c r="L58" s="12">
        <f>D58-F58</f>
        <v>64477</v>
      </c>
      <c r="M58" s="12">
        <f>IF(E58=0,0,(F58/E58)*100)</f>
        <v>37.0341796875</v>
      </c>
      <c r="N58" s="12">
        <f>D58-H58</f>
        <v>84477</v>
      </c>
      <c r="O58" s="12">
        <f>E58-H58</f>
        <v>84477</v>
      </c>
      <c r="P58" s="12">
        <f>IF(E58=0,0,(H58/E58)*100)</f>
        <v>17.5029296875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8900</v>
      </c>
      <c r="F59" s="12">
        <v>1715</v>
      </c>
      <c r="G59" s="12">
        <v>0</v>
      </c>
      <c r="H59" s="12">
        <v>1715</v>
      </c>
      <c r="I59" s="12">
        <v>0</v>
      </c>
      <c r="J59" s="12">
        <v>0</v>
      </c>
      <c r="K59" s="12">
        <f>E59-F59</f>
        <v>7185</v>
      </c>
      <c r="L59" s="12">
        <f>D59-F59</f>
        <v>18585</v>
      </c>
      <c r="M59" s="12">
        <f>IF(E59=0,0,(F59/E59)*100)</f>
        <v>19.269662921348317</v>
      </c>
      <c r="N59" s="12">
        <f>D59-H59</f>
        <v>18585</v>
      </c>
      <c r="O59" s="12">
        <f>E59-H59</f>
        <v>7185</v>
      </c>
      <c r="P59" s="12">
        <f>IF(E59=0,0,(H59/E59)*100)</f>
        <v>19.269662921348317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64300</v>
      </c>
      <c r="E60" s="12">
        <v>27000</v>
      </c>
      <c r="F60" s="12">
        <v>13820.7</v>
      </c>
      <c r="G60" s="12">
        <v>0</v>
      </c>
      <c r="H60" s="12">
        <v>13820.7</v>
      </c>
      <c r="I60" s="12">
        <v>0</v>
      </c>
      <c r="J60" s="12">
        <v>0</v>
      </c>
      <c r="K60" s="12">
        <f>E60-F60</f>
        <v>13179.3</v>
      </c>
      <c r="L60" s="12">
        <f>D60-F60</f>
        <v>50479.3</v>
      </c>
      <c r="M60" s="12">
        <f>IF(E60=0,0,(F60/E60)*100)</f>
        <v>51.187777777777775</v>
      </c>
      <c r="N60" s="12">
        <f>D60-H60</f>
        <v>50479.3</v>
      </c>
      <c r="O60" s="12">
        <f>E60-H60</f>
        <v>13179.3</v>
      </c>
      <c r="P60" s="12">
        <f>IF(E60=0,0,(H60/E60)*100)</f>
        <v>51.187777777777775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332200</v>
      </c>
      <c r="F61" s="9">
        <v>177526.87</v>
      </c>
      <c r="G61" s="9">
        <v>0</v>
      </c>
      <c r="H61" s="9">
        <v>177526.87</v>
      </c>
      <c r="I61" s="9">
        <v>0</v>
      </c>
      <c r="J61" s="9">
        <v>0</v>
      </c>
      <c r="K61" s="9">
        <f>E61-F61</f>
        <v>154673.13</v>
      </c>
      <c r="L61" s="9">
        <f>D61-F61</f>
        <v>455073.13</v>
      </c>
      <c r="M61" s="9">
        <f>IF(E61=0,0,(F61/E61)*100)</f>
        <v>53.439756170981333</v>
      </c>
      <c r="N61" s="9">
        <f>D61-H61</f>
        <v>455073.13</v>
      </c>
      <c r="O61" s="9">
        <f>E61-H61</f>
        <v>154673.13</v>
      </c>
      <c r="P61" s="9">
        <f>IF(E61=0,0,(H61/E61)*100)</f>
        <v>53.439756170981333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315000</v>
      </c>
      <c r="F62" s="12">
        <v>172726.87</v>
      </c>
      <c r="G62" s="12">
        <v>0</v>
      </c>
      <c r="H62" s="12">
        <v>172726.87</v>
      </c>
      <c r="I62" s="12">
        <v>0</v>
      </c>
      <c r="J62" s="12">
        <v>0</v>
      </c>
      <c r="K62" s="12">
        <f>E62-F62</f>
        <v>142273.13</v>
      </c>
      <c r="L62" s="12">
        <f>D62-F62</f>
        <v>412273.13</v>
      </c>
      <c r="M62" s="12">
        <f>IF(E62=0,0,(F62/E62)*100)</f>
        <v>54.833926984126983</v>
      </c>
      <c r="N62" s="12">
        <f>D62-H62</f>
        <v>412273.13</v>
      </c>
      <c r="O62" s="12">
        <f>E62-H62</f>
        <v>142273.13</v>
      </c>
      <c r="P62" s="12">
        <f>IF(E62=0,0,(H62/E62)*100)</f>
        <v>54.833926984126983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4800</v>
      </c>
      <c r="F63" s="12">
        <v>4800</v>
      </c>
      <c r="G63" s="12">
        <v>0</v>
      </c>
      <c r="H63" s="12">
        <v>4800</v>
      </c>
      <c r="I63" s="12">
        <v>0</v>
      </c>
      <c r="J63" s="12">
        <v>0</v>
      </c>
      <c r="K63" s="12">
        <f>E63-F63</f>
        <v>0</v>
      </c>
      <c r="L63" s="12">
        <f>D63-F63</f>
        <v>8400</v>
      </c>
      <c r="M63" s="12">
        <f>IF(E63=0,0,(F63/E63)*100)</f>
        <v>100</v>
      </c>
      <c r="N63" s="12">
        <f>D63-H63</f>
        <v>8400</v>
      </c>
      <c r="O63" s="12">
        <f>E63-H63</f>
        <v>0</v>
      </c>
      <c r="P63" s="12">
        <f>IF(E63=0,0,(H63/E63)*100)</f>
        <v>100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12400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>E64-F64</f>
        <v>12400</v>
      </c>
      <c r="L64" s="12">
        <f>D64-F64</f>
        <v>34400</v>
      </c>
      <c r="M64" s="12">
        <f>IF(E64=0,0,(F64/E64)*100)</f>
        <v>0</v>
      </c>
      <c r="N64" s="12">
        <f>D64-H64</f>
        <v>34400</v>
      </c>
      <c r="O64" s="12">
        <f>E64-H64</f>
        <v>12400</v>
      </c>
      <c r="P64" s="12">
        <f>IF(E64=0,0,(H64/E64)*100)</f>
        <v>0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11000</v>
      </c>
      <c r="E65" s="9">
        <v>5000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5000</v>
      </c>
      <c r="L65" s="9">
        <f>D65-F65</f>
        <v>11000</v>
      </c>
      <c r="M65" s="9">
        <f>IF(E65=0,0,(F65/E65)*100)</f>
        <v>0</v>
      </c>
      <c r="N65" s="9">
        <f>D65-H65</f>
        <v>11000</v>
      </c>
      <c r="O65" s="9">
        <f>E65-H65</f>
        <v>5000</v>
      </c>
      <c r="P65" s="9">
        <f>IF(E65=0,0,(H65/E65)*100)</f>
        <v>0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11000</v>
      </c>
      <c r="E66" s="12">
        <v>5000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5000</v>
      </c>
      <c r="L66" s="12">
        <f>D66-F66</f>
        <v>11000</v>
      </c>
      <c r="M66" s="12">
        <f>IF(E66=0,0,(F66/E66)*100)</f>
        <v>0</v>
      </c>
      <c r="N66" s="12">
        <f>D66-H66</f>
        <v>11000</v>
      </c>
      <c r="O66" s="12">
        <f>E66-H66</f>
        <v>5000</v>
      </c>
      <c r="P66" s="12">
        <f>IF(E66=0,0,(H66/E66)*100)</f>
        <v>0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1726650</v>
      </c>
      <c r="E67" s="9">
        <v>470250</v>
      </c>
      <c r="F67" s="9">
        <v>366730.67</v>
      </c>
      <c r="G67" s="9">
        <v>0</v>
      </c>
      <c r="H67" s="9">
        <v>358016.22999999992</v>
      </c>
      <c r="I67" s="9">
        <v>8714.44</v>
      </c>
      <c r="J67" s="9">
        <v>0</v>
      </c>
      <c r="K67" s="9">
        <f>E67-F67</f>
        <v>103519.33000000002</v>
      </c>
      <c r="L67" s="9">
        <f>D67-F67</f>
        <v>1359919.33</v>
      </c>
      <c r="M67" s="9">
        <f>IF(E67=0,0,(F67/E67)*100)</f>
        <v>77.986320042530565</v>
      </c>
      <c r="N67" s="9">
        <f>D67-H67</f>
        <v>1368633.77</v>
      </c>
      <c r="O67" s="9">
        <f>E67-H67</f>
        <v>112233.77000000008</v>
      </c>
      <c r="P67" s="9">
        <f>IF(E67=0,0,(H67/E67)*100)</f>
        <v>76.133169590643263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274100</v>
      </c>
      <c r="F68" s="9">
        <v>255932.36</v>
      </c>
      <c r="G68" s="9">
        <v>0</v>
      </c>
      <c r="H68" s="9">
        <v>255932.36</v>
      </c>
      <c r="I68" s="9">
        <v>0</v>
      </c>
      <c r="J68" s="9">
        <v>0</v>
      </c>
      <c r="K68" s="9">
        <f>E68-F68</f>
        <v>18167.640000000014</v>
      </c>
      <c r="L68" s="9">
        <f>D68-F68</f>
        <v>950167.64</v>
      </c>
      <c r="M68" s="9">
        <f>IF(E68=0,0,(F68/E68)*100)</f>
        <v>93.371893469536658</v>
      </c>
      <c r="N68" s="9">
        <f>D68-H68</f>
        <v>950167.64</v>
      </c>
      <c r="O68" s="9">
        <f>E68-H68</f>
        <v>18167.640000000014</v>
      </c>
      <c r="P68" s="9">
        <f>IF(E68=0,0,(H68/E68)*100)</f>
        <v>93.371893469536658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274100</v>
      </c>
      <c r="F69" s="12">
        <v>255932.36</v>
      </c>
      <c r="G69" s="12">
        <v>0</v>
      </c>
      <c r="H69" s="12">
        <v>255932.36</v>
      </c>
      <c r="I69" s="12">
        <v>0</v>
      </c>
      <c r="J69" s="12">
        <v>0</v>
      </c>
      <c r="K69" s="12">
        <f>E69-F69</f>
        <v>18167.640000000014</v>
      </c>
      <c r="L69" s="12">
        <f>D69-F69</f>
        <v>950167.64</v>
      </c>
      <c r="M69" s="12">
        <f>IF(E69=0,0,(F69/E69)*100)</f>
        <v>93.371893469536658</v>
      </c>
      <c r="N69" s="12">
        <f>D69-H69</f>
        <v>950167.64</v>
      </c>
      <c r="O69" s="12">
        <f>E69-H69</f>
        <v>18167.640000000014</v>
      </c>
      <c r="P69" s="12">
        <f>IF(E69=0,0,(H69/E69)*100)</f>
        <v>93.371893469536658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60600</v>
      </c>
      <c r="F70" s="12">
        <v>53772.61</v>
      </c>
      <c r="G70" s="12">
        <v>0</v>
      </c>
      <c r="H70" s="12">
        <v>53772.61</v>
      </c>
      <c r="I70" s="12">
        <v>0</v>
      </c>
      <c r="J70" s="12">
        <v>0</v>
      </c>
      <c r="K70" s="12">
        <f>E70-F70</f>
        <v>6827.3899999999994</v>
      </c>
      <c r="L70" s="12">
        <f>D70-F70</f>
        <v>211657.39</v>
      </c>
      <c r="M70" s="12">
        <f>IF(E70=0,0,(F70/E70)*100)</f>
        <v>88.733679867986808</v>
      </c>
      <c r="N70" s="12">
        <f>D70-H70</f>
        <v>211657.39</v>
      </c>
      <c r="O70" s="12">
        <f>E70-H70</f>
        <v>6827.3899999999994</v>
      </c>
      <c r="P70" s="12">
        <f>IF(E70=0,0,(H70/E70)*100)</f>
        <v>88.733679867986808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4230</v>
      </c>
      <c r="E71" s="12">
        <v>4230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4230</v>
      </c>
      <c r="L71" s="12">
        <f>D71-F71</f>
        <v>4230</v>
      </c>
      <c r="M71" s="12">
        <f>IF(E71=0,0,(F71/E71)*100)</f>
        <v>0</v>
      </c>
      <c r="N71" s="12">
        <f>D71-H71</f>
        <v>4230</v>
      </c>
      <c r="O71" s="12">
        <f>E71-H71</f>
        <v>4230</v>
      </c>
      <c r="P71" s="12">
        <f>IF(E71=0,0,(H71/E71)*100)</f>
        <v>0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6300</v>
      </c>
      <c r="E72" s="12">
        <v>6300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6300</v>
      </c>
      <c r="L72" s="12">
        <f>D72-F72</f>
        <v>6300</v>
      </c>
      <c r="M72" s="12">
        <f>IF(E72=0,0,(F72/E72)*100)</f>
        <v>0</v>
      </c>
      <c r="N72" s="12">
        <f>D72-H72</f>
        <v>6300</v>
      </c>
      <c r="O72" s="12">
        <f>E72-H72</f>
        <v>6300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243960</v>
      </c>
      <c r="E73" s="9">
        <v>124390</v>
      </c>
      <c r="F73" s="9">
        <v>56395.7</v>
      </c>
      <c r="G73" s="9">
        <v>0</v>
      </c>
      <c r="H73" s="9">
        <v>47681.259999999995</v>
      </c>
      <c r="I73" s="9">
        <v>8714.44</v>
      </c>
      <c r="J73" s="9">
        <v>0</v>
      </c>
      <c r="K73" s="9">
        <f>E73-F73</f>
        <v>67994.3</v>
      </c>
      <c r="L73" s="9">
        <f>D73-F73</f>
        <v>187564.3</v>
      </c>
      <c r="M73" s="9">
        <f>IF(E73=0,0,(F73/E73)*100)</f>
        <v>45.337808505506871</v>
      </c>
      <c r="N73" s="9">
        <f>D73-H73</f>
        <v>196278.74</v>
      </c>
      <c r="O73" s="9">
        <f>E73-H73</f>
        <v>76708.740000000005</v>
      </c>
      <c r="P73" s="9">
        <f>IF(E73=0,0,(H73/E73)*100)</f>
        <v>38.332068494251949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221800</v>
      </c>
      <c r="E74" s="12">
        <v>116700</v>
      </c>
      <c r="F74" s="12">
        <v>50831.57</v>
      </c>
      <c r="G74" s="12">
        <v>0</v>
      </c>
      <c r="H74" s="12">
        <v>47289.34</v>
      </c>
      <c r="I74" s="12">
        <v>3542.23</v>
      </c>
      <c r="J74" s="12">
        <v>0</v>
      </c>
      <c r="K74" s="12">
        <f>E74-F74</f>
        <v>65868.429999999993</v>
      </c>
      <c r="L74" s="12">
        <f>D74-F74</f>
        <v>170968.43</v>
      </c>
      <c r="M74" s="12">
        <f>IF(E74=0,0,(F74/E74)*100)</f>
        <v>43.55747215081405</v>
      </c>
      <c r="N74" s="12">
        <f>D74-H74</f>
        <v>174510.66</v>
      </c>
      <c r="O74" s="12">
        <f>E74-H74</f>
        <v>69410.66</v>
      </c>
      <c r="P74" s="12">
        <f>IF(E74=0,0,(H74/E74)*100)</f>
        <v>40.522142245072835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600</v>
      </c>
      <c r="F75" s="12">
        <v>391.92</v>
      </c>
      <c r="G75" s="12">
        <v>0</v>
      </c>
      <c r="H75" s="12">
        <v>391.92</v>
      </c>
      <c r="I75" s="12">
        <v>0</v>
      </c>
      <c r="J75" s="12">
        <v>0</v>
      </c>
      <c r="K75" s="12">
        <f>E75-F75</f>
        <v>208.07999999999998</v>
      </c>
      <c r="L75" s="12">
        <f>D75-F75</f>
        <v>1938.08</v>
      </c>
      <c r="M75" s="12">
        <f>IF(E75=0,0,(F75/E75)*100)</f>
        <v>65.319999999999993</v>
      </c>
      <c r="N75" s="12">
        <f>D75-H75</f>
        <v>1938.08</v>
      </c>
      <c r="O75" s="12">
        <f>E75-H75</f>
        <v>208.07999999999998</v>
      </c>
      <c r="P75" s="12">
        <f>IF(E75=0,0,(H75/E75)*100)</f>
        <v>65.319999999999993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19500</v>
      </c>
      <c r="E76" s="12">
        <v>7000</v>
      </c>
      <c r="F76" s="12">
        <v>5172.21</v>
      </c>
      <c r="G76" s="12">
        <v>0</v>
      </c>
      <c r="H76" s="12">
        <v>0</v>
      </c>
      <c r="I76" s="12">
        <v>5172.21</v>
      </c>
      <c r="J76" s="12">
        <v>0</v>
      </c>
      <c r="K76" s="12">
        <f>E76-F76</f>
        <v>1827.79</v>
      </c>
      <c r="L76" s="12">
        <f>D76-F76</f>
        <v>14327.79</v>
      </c>
      <c r="M76" s="12">
        <f>IF(E76=0,0,(F76/E76)*100)</f>
        <v>73.888714285714286</v>
      </c>
      <c r="N76" s="12">
        <f>D76-H76</f>
        <v>19500</v>
      </c>
      <c r="O76" s="12">
        <f>E76-H76</f>
        <v>7000</v>
      </c>
      <c r="P76" s="12">
        <f>IF(E76=0,0,(H76/E76)*100)</f>
        <v>0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90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90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90</v>
      </c>
      <c r="P77" s="12">
        <f>IF(E77=0,0,(H77/E77)*100)</f>
        <v>0</v>
      </c>
    </row>
    <row r="78" spans="1:16" x14ac:dyDescent="0.2">
      <c r="A78" s="10" t="s">
        <v>51</v>
      </c>
      <c r="B78" s="11" t="s">
        <v>52</v>
      </c>
      <c r="C78" s="12">
        <v>0</v>
      </c>
      <c r="D78" s="12">
        <v>630</v>
      </c>
      <c r="E78" s="12">
        <v>630</v>
      </c>
      <c r="F78" s="12">
        <v>630</v>
      </c>
      <c r="G78" s="12">
        <v>0</v>
      </c>
      <c r="H78" s="12">
        <v>630</v>
      </c>
      <c r="I78" s="12">
        <v>0</v>
      </c>
      <c r="J78" s="12">
        <v>0</v>
      </c>
      <c r="K78" s="12">
        <f>E78-F78</f>
        <v>0</v>
      </c>
      <c r="L78" s="12">
        <f>D78-F78</f>
        <v>0</v>
      </c>
      <c r="M78" s="12">
        <f>IF(E78=0,0,(F78/E78)*100)</f>
        <v>100</v>
      </c>
      <c r="N78" s="12">
        <f>D78-H78</f>
        <v>0</v>
      </c>
      <c r="O78" s="12">
        <f>E78-H78</f>
        <v>0</v>
      </c>
      <c r="P78" s="12">
        <f>IF(E78=0,0,(H78/E78)*100)</f>
        <v>100</v>
      </c>
    </row>
    <row r="79" spans="1:16" x14ac:dyDescent="0.2">
      <c r="A79" s="7" t="s">
        <v>65</v>
      </c>
      <c r="B79" s="8" t="s">
        <v>66</v>
      </c>
      <c r="C79" s="9">
        <v>7240</v>
      </c>
      <c r="D79" s="9">
        <v>7240</v>
      </c>
      <c r="E79" s="9">
        <v>3620</v>
      </c>
      <c r="F79" s="9">
        <v>3620</v>
      </c>
      <c r="G79" s="9">
        <v>0</v>
      </c>
      <c r="H79" s="9">
        <v>3620</v>
      </c>
      <c r="I79" s="9">
        <v>0</v>
      </c>
      <c r="J79" s="9">
        <v>0</v>
      </c>
      <c r="K79" s="9">
        <f>E79-F79</f>
        <v>0</v>
      </c>
      <c r="L79" s="9">
        <f>D79-F79</f>
        <v>3620</v>
      </c>
      <c r="M79" s="9">
        <f>IF(E79=0,0,(F79/E79)*100)</f>
        <v>100</v>
      </c>
      <c r="N79" s="9">
        <f>D79-H79</f>
        <v>3620</v>
      </c>
      <c r="O79" s="9">
        <f>E79-H79</f>
        <v>0</v>
      </c>
      <c r="P79" s="9">
        <f>IF(E79=0,0,(H79/E79)*100)</f>
        <v>100</v>
      </c>
    </row>
    <row r="80" spans="1:16" x14ac:dyDescent="0.2">
      <c r="A80" s="10" t="s">
        <v>67</v>
      </c>
      <c r="B80" s="11" t="s">
        <v>68</v>
      </c>
      <c r="C80" s="12">
        <v>7240</v>
      </c>
      <c r="D80" s="12">
        <v>7240</v>
      </c>
      <c r="E80" s="12">
        <v>3620</v>
      </c>
      <c r="F80" s="12">
        <v>3620</v>
      </c>
      <c r="G80" s="12">
        <v>0</v>
      </c>
      <c r="H80" s="12">
        <v>3620</v>
      </c>
      <c r="I80" s="12">
        <v>0</v>
      </c>
      <c r="J80" s="12">
        <v>0</v>
      </c>
      <c r="K80" s="12">
        <f>E80-F80</f>
        <v>0</v>
      </c>
      <c r="L80" s="12">
        <f>D80-F80</f>
        <v>3620</v>
      </c>
      <c r="M80" s="12">
        <f>IF(E80=0,0,(F80/E80)*100)</f>
        <v>100</v>
      </c>
      <c r="N80" s="12">
        <f>D80-H80</f>
        <v>3620</v>
      </c>
      <c r="O80" s="12">
        <f>E80-H80</f>
        <v>0</v>
      </c>
      <c r="P80" s="12">
        <f>IF(E80=0,0,(H80/E80)*100)</f>
        <v>100</v>
      </c>
    </row>
    <row r="81" spans="1:16" ht="51" x14ac:dyDescent="0.2">
      <c r="A81" s="7" t="s">
        <v>69</v>
      </c>
      <c r="B81" s="8" t="s">
        <v>70</v>
      </c>
      <c r="C81" s="9">
        <v>564800</v>
      </c>
      <c r="D81" s="9">
        <v>564800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0</v>
      </c>
      <c r="L81" s="9">
        <f>D81-F81</f>
        <v>564800</v>
      </c>
      <c r="M81" s="9">
        <f>IF(E81=0,0,(F81/E81)*100)</f>
        <v>0</v>
      </c>
      <c r="N81" s="9">
        <f>D81-H81</f>
        <v>564800</v>
      </c>
      <c r="O81" s="9">
        <f>E81-H81</f>
        <v>0</v>
      </c>
      <c r="P81" s="9">
        <f>IF(E81=0,0,(H81/E81)*100)</f>
        <v>0</v>
      </c>
    </row>
    <row r="82" spans="1:16" x14ac:dyDescent="0.2">
      <c r="A82" s="7" t="s">
        <v>25</v>
      </c>
      <c r="B82" s="8" t="s">
        <v>26</v>
      </c>
      <c r="C82" s="9">
        <v>428700</v>
      </c>
      <c r="D82" s="9">
        <v>428700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>E82-F82</f>
        <v>0</v>
      </c>
      <c r="L82" s="9">
        <f>D82-F82</f>
        <v>428700</v>
      </c>
      <c r="M82" s="9">
        <f>IF(E82=0,0,(F82/E82)*100)</f>
        <v>0</v>
      </c>
      <c r="N82" s="9">
        <f>D82-H82</f>
        <v>428700</v>
      </c>
      <c r="O82" s="9">
        <f>E82-H82</f>
        <v>0</v>
      </c>
      <c r="P82" s="9">
        <f>IF(E82=0,0,(H82/E82)*100)</f>
        <v>0</v>
      </c>
    </row>
    <row r="83" spans="1:16" x14ac:dyDescent="0.2">
      <c r="A83" s="10" t="s">
        <v>27</v>
      </c>
      <c r="B83" s="11" t="s">
        <v>28</v>
      </c>
      <c r="C83" s="12">
        <v>428700</v>
      </c>
      <c r="D83" s="12">
        <v>428700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0</v>
      </c>
      <c r="L83" s="12">
        <f>D83-F83</f>
        <v>428700</v>
      </c>
      <c r="M83" s="12">
        <f>IF(E83=0,0,(F83/E83)*100)</f>
        <v>0</v>
      </c>
      <c r="N83" s="12">
        <f>D83-H83</f>
        <v>428700</v>
      </c>
      <c r="O83" s="12">
        <f>E83-H83</f>
        <v>0</v>
      </c>
      <c r="P83" s="12">
        <f>IF(E83=0,0,(H83/E83)*100)</f>
        <v>0</v>
      </c>
    </row>
    <row r="84" spans="1:16" x14ac:dyDescent="0.2">
      <c r="A84" s="10" t="s">
        <v>29</v>
      </c>
      <c r="B84" s="11" t="s">
        <v>30</v>
      </c>
      <c r="C84" s="12">
        <v>94400</v>
      </c>
      <c r="D84" s="12">
        <v>94400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0</v>
      </c>
      <c r="L84" s="12">
        <f>D84-F84</f>
        <v>94400</v>
      </c>
      <c r="M84" s="12">
        <f>IF(E84=0,0,(F84/E84)*100)</f>
        <v>0</v>
      </c>
      <c r="N84" s="12">
        <f>D84-H84</f>
        <v>94400</v>
      </c>
      <c r="O84" s="12">
        <f>E84-H84</f>
        <v>0</v>
      </c>
      <c r="P84" s="12">
        <f>IF(E84=0,0,(H84/E84)*100)</f>
        <v>0</v>
      </c>
    </row>
    <row r="85" spans="1:16" x14ac:dyDescent="0.2">
      <c r="A85" s="10" t="s">
        <v>31</v>
      </c>
      <c r="B85" s="11" t="s">
        <v>32</v>
      </c>
      <c r="C85" s="12">
        <v>7000</v>
      </c>
      <c r="D85" s="12">
        <v>7000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</v>
      </c>
      <c r="L85" s="12">
        <f>D85-F85</f>
        <v>7000</v>
      </c>
      <c r="M85" s="12">
        <f>IF(E85=0,0,(F85/E85)*100)</f>
        <v>0</v>
      </c>
      <c r="N85" s="12">
        <f>D85-H85</f>
        <v>7000</v>
      </c>
      <c r="O85" s="12">
        <f>E85-H85</f>
        <v>0</v>
      </c>
      <c r="P85" s="12">
        <f>IF(E85=0,0,(H85/E85)*100)</f>
        <v>0</v>
      </c>
    </row>
    <row r="86" spans="1:16" x14ac:dyDescent="0.2">
      <c r="A86" s="10" t="s">
        <v>33</v>
      </c>
      <c r="B86" s="11" t="s">
        <v>34</v>
      </c>
      <c r="C86" s="12">
        <v>9500</v>
      </c>
      <c r="D86" s="12">
        <v>9500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0</v>
      </c>
      <c r="L86" s="12">
        <f>D86-F86</f>
        <v>9500</v>
      </c>
      <c r="M86" s="12">
        <f>IF(E86=0,0,(F86/E86)*100)</f>
        <v>0</v>
      </c>
      <c r="N86" s="12">
        <f>D86-H86</f>
        <v>9500</v>
      </c>
      <c r="O86" s="12">
        <f>E86-H86</f>
        <v>0</v>
      </c>
      <c r="P86" s="12">
        <f>IF(E86=0,0,(H86/E86)*100)</f>
        <v>0</v>
      </c>
    </row>
    <row r="87" spans="1:16" x14ac:dyDescent="0.2">
      <c r="A87" s="7" t="s">
        <v>37</v>
      </c>
      <c r="B87" s="8" t="s">
        <v>38</v>
      </c>
      <c r="C87" s="9">
        <v>25200</v>
      </c>
      <c r="D87" s="9">
        <v>25200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f>E87-F87</f>
        <v>0</v>
      </c>
      <c r="L87" s="9">
        <f>D87-F87</f>
        <v>25200</v>
      </c>
      <c r="M87" s="9">
        <f>IF(E87=0,0,(F87/E87)*100)</f>
        <v>0</v>
      </c>
      <c r="N87" s="9">
        <f>D87-H87</f>
        <v>25200</v>
      </c>
      <c r="O87" s="9">
        <f>E87-H87</f>
        <v>0</v>
      </c>
      <c r="P87" s="9">
        <f>IF(E87=0,0,(H87/E87)*100)</f>
        <v>0</v>
      </c>
    </row>
    <row r="88" spans="1:16" x14ac:dyDescent="0.2">
      <c r="A88" s="10" t="s">
        <v>41</v>
      </c>
      <c r="B88" s="11" t="s">
        <v>42</v>
      </c>
      <c r="C88" s="12">
        <v>300</v>
      </c>
      <c r="D88" s="12">
        <v>300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0</v>
      </c>
      <c r="L88" s="12">
        <f>D88-F88</f>
        <v>300</v>
      </c>
      <c r="M88" s="12">
        <f>IF(E88=0,0,(F88/E88)*100)</f>
        <v>0</v>
      </c>
      <c r="N88" s="12">
        <f>D88-H88</f>
        <v>300</v>
      </c>
      <c r="O88" s="12">
        <f>E88-H88</f>
        <v>0</v>
      </c>
      <c r="P88" s="12">
        <f>IF(E88=0,0,(H88/E88)*100)</f>
        <v>0</v>
      </c>
    </row>
    <row r="89" spans="1:16" x14ac:dyDescent="0.2">
      <c r="A89" s="10" t="s">
        <v>43</v>
      </c>
      <c r="B89" s="11" t="s">
        <v>44</v>
      </c>
      <c r="C89" s="12">
        <v>3600</v>
      </c>
      <c r="D89" s="12">
        <v>3600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>E89-F89</f>
        <v>0</v>
      </c>
      <c r="L89" s="12">
        <f>D89-F89</f>
        <v>3600</v>
      </c>
      <c r="M89" s="12">
        <f>IF(E89=0,0,(F89/E89)*100)</f>
        <v>0</v>
      </c>
      <c r="N89" s="12">
        <f>D89-H89</f>
        <v>3600</v>
      </c>
      <c r="O89" s="12">
        <f>E89-H89</f>
        <v>0</v>
      </c>
      <c r="P89" s="12">
        <f>IF(E89=0,0,(H89/E89)*100)</f>
        <v>0</v>
      </c>
    </row>
    <row r="90" spans="1:16" x14ac:dyDescent="0.2">
      <c r="A90" s="10" t="s">
        <v>71</v>
      </c>
      <c r="B90" s="11" t="s">
        <v>72</v>
      </c>
      <c r="C90" s="12">
        <v>18800</v>
      </c>
      <c r="D90" s="12">
        <v>18800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0</v>
      </c>
      <c r="L90" s="12">
        <f>D90-F90</f>
        <v>18800</v>
      </c>
      <c r="M90" s="12">
        <f>IF(E90=0,0,(F90/E90)*100)</f>
        <v>0</v>
      </c>
      <c r="N90" s="12">
        <f>D90-H90</f>
        <v>18800</v>
      </c>
      <c r="O90" s="12">
        <f>E90-H90</f>
        <v>0</v>
      </c>
      <c r="P90" s="12">
        <f>IF(E90=0,0,(H90/E90)*100)</f>
        <v>0</v>
      </c>
    </row>
    <row r="91" spans="1:16" x14ac:dyDescent="0.2">
      <c r="A91" s="10" t="s">
        <v>45</v>
      </c>
      <c r="B91" s="11" t="s">
        <v>46</v>
      </c>
      <c r="C91" s="12">
        <v>2500</v>
      </c>
      <c r="D91" s="12">
        <v>2500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0</v>
      </c>
      <c r="L91" s="12">
        <f>D91-F91</f>
        <v>2500</v>
      </c>
      <c r="M91" s="12">
        <f>IF(E91=0,0,(F91/E91)*100)</f>
        <v>0</v>
      </c>
      <c r="N91" s="12">
        <f>D91-H91</f>
        <v>2500</v>
      </c>
      <c r="O91" s="12">
        <f>E91-H91</f>
        <v>0</v>
      </c>
      <c r="P91" s="12">
        <f>IF(E91=0,0,(H91/E91)*100)</f>
        <v>0</v>
      </c>
    </row>
    <row r="92" spans="1:16" ht="51" x14ac:dyDescent="0.2">
      <c r="A92" s="7" t="s">
        <v>73</v>
      </c>
      <c r="B92" s="8" t="s">
        <v>74</v>
      </c>
      <c r="C92" s="9">
        <v>42000</v>
      </c>
      <c r="D92" s="9">
        <v>42000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f>E92-F92</f>
        <v>0</v>
      </c>
      <c r="L92" s="9">
        <f>D92-F92</f>
        <v>42000</v>
      </c>
      <c r="M92" s="9">
        <f>IF(E92=0,0,(F92/E92)*100)</f>
        <v>0</v>
      </c>
      <c r="N92" s="9">
        <f>D92-H92</f>
        <v>42000</v>
      </c>
      <c r="O92" s="9">
        <f>E92-H92</f>
        <v>0</v>
      </c>
      <c r="P92" s="9">
        <f>IF(E92=0,0,(H92/E92)*100)</f>
        <v>0</v>
      </c>
    </row>
    <row r="93" spans="1:16" x14ac:dyDescent="0.2">
      <c r="A93" s="10" t="s">
        <v>67</v>
      </c>
      <c r="B93" s="11" t="s">
        <v>68</v>
      </c>
      <c r="C93" s="12">
        <v>42000</v>
      </c>
      <c r="D93" s="12">
        <v>42000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0</v>
      </c>
      <c r="L93" s="12">
        <f>D93-F93</f>
        <v>42000</v>
      </c>
      <c r="M93" s="12">
        <f>IF(E93=0,0,(F93/E93)*100)</f>
        <v>0</v>
      </c>
      <c r="N93" s="12">
        <f>D93-H93</f>
        <v>42000</v>
      </c>
      <c r="O93" s="12">
        <f>E93-H93</f>
        <v>0</v>
      </c>
      <c r="P93" s="12">
        <f>IF(E93=0,0,(H93/E93)*100)</f>
        <v>0</v>
      </c>
    </row>
    <row r="94" spans="1:16" ht="38.25" x14ac:dyDescent="0.2">
      <c r="A94" s="7" t="s">
        <v>75</v>
      </c>
      <c r="B94" s="8" t="s">
        <v>76</v>
      </c>
      <c r="C94" s="9">
        <v>25000</v>
      </c>
      <c r="D94" s="9">
        <v>25000</v>
      </c>
      <c r="E94" s="9">
        <v>6000</v>
      </c>
      <c r="F94" s="9">
        <v>5000</v>
      </c>
      <c r="G94" s="9">
        <v>0</v>
      </c>
      <c r="H94" s="9">
        <v>0</v>
      </c>
      <c r="I94" s="9">
        <v>5000</v>
      </c>
      <c r="J94" s="9">
        <v>0</v>
      </c>
      <c r="K94" s="9">
        <f>E94-F94</f>
        <v>1000</v>
      </c>
      <c r="L94" s="9">
        <f>D94-F94</f>
        <v>20000</v>
      </c>
      <c r="M94" s="9">
        <f>IF(E94=0,0,(F94/E94)*100)</f>
        <v>83.333333333333343</v>
      </c>
      <c r="N94" s="9">
        <f>D94-H94</f>
        <v>25000</v>
      </c>
      <c r="O94" s="9">
        <f>E94-H94</f>
        <v>6000</v>
      </c>
      <c r="P94" s="9">
        <f>IF(E94=0,0,(H94/E94)*100)</f>
        <v>0</v>
      </c>
    </row>
    <row r="95" spans="1:16" ht="25.5" x14ac:dyDescent="0.2">
      <c r="A95" s="10" t="s">
        <v>77</v>
      </c>
      <c r="B95" s="11" t="s">
        <v>78</v>
      </c>
      <c r="C95" s="12">
        <v>25000</v>
      </c>
      <c r="D95" s="12">
        <v>25000</v>
      </c>
      <c r="E95" s="12">
        <v>6000</v>
      </c>
      <c r="F95" s="12">
        <v>5000</v>
      </c>
      <c r="G95" s="12">
        <v>0</v>
      </c>
      <c r="H95" s="12">
        <v>0</v>
      </c>
      <c r="I95" s="12">
        <v>5000</v>
      </c>
      <c r="J95" s="12">
        <v>0</v>
      </c>
      <c r="K95" s="12">
        <f>E95-F95</f>
        <v>1000</v>
      </c>
      <c r="L95" s="12">
        <f>D95-F95</f>
        <v>20000</v>
      </c>
      <c r="M95" s="12">
        <f>IF(E95=0,0,(F95/E95)*100)</f>
        <v>83.333333333333343</v>
      </c>
      <c r="N95" s="12">
        <f>D95-H95</f>
        <v>25000</v>
      </c>
      <c r="O95" s="12">
        <f>E95-H95</f>
        <v>6000</v>
      </c>
      <c r="P95" s="12">
        <f>IF(E95=0,0,(H95/E95)*100)</f>
        <v>0</v>
      </c>
    </row>
    <row r="96" spans="1:16" x14ac:dyDescent="0.2">
      <c r="A96" s="7" t="s">
        <v>79</v>
      </c>
      <c r="B96" s="8" t="s">
        <v>80</v>
      </c>
      <c r="C96" s="9">
        <v>0</v>
      </c>
      <c r="D96" s="9">
        <v>144000</v>
      </c>
      <c r="E96" s="9">
        <v>144000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f>E96-F96</f>
        <v>144000</v>
      </c>
      <c r="L96" s="9">
        <f>D96-F96</f>
        <v>144000</v>
      </c>
      <c r="M96" s="9">
        <f>IF(E96=0,0,(F96/E96)*100)</f>
        <v>0</v>
      </c>
      <c r="N96" s="9">
        <f>D96-H96</f>
        <v>144000</v>
      </c>
      <c r="O96" s="9">
        <f>E96-H96</f>
        <v>144000</v>
      </c>
      <c r="P96" s="9">
        <f>IF(E96=0,0,(H96/E96)*100)</f>
        <v>0</v>
      </c>
    </row>
    <row r="97" spans="1:16" x14ac:dyDescent="0.2">
      <c r="A97" s="7" t="s">
        <v>25</v>
      </c>
      <c r="B97" s="8" t="s">
        <v>26</v>
      </c>
      <c r="C97" s="9">
        <v>0</v>
      </c>
      <c r="D97" s="9">
        <v>118000</v>
      </c>
      <c r="E97" s="9">
        <v>118000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>E97-F97</f>
        <v>118000</v>
      </c>
      <c r="L97" s="9">
        <f>D97-F97</f>
        <v>118000</v>
      </c>
      <c r="M97" s="9">
        <f>IF(E97=0,0,(F97/E97)*100)</f>
        <v>0</v>
      </c>
      <c r="N97" s="9">
        <f>D97-H97</f>
        <v>118000</v>
      </c>
      <c r="O97" s="9">
        <f>E97-H97</f>
        <v>118000</v>
      </c>
      <c r="P97" s="9">
        <f>IF(E97=0,0,(H97/E97)*100)</f>
        <v>0</v>
      </c>
    </row>
    <row r="98" spans="1:16" x14ac:dyDescent="0.2">
      <c r="A98" s="10" t="s">
        <v>27</v>
      </c>
      <c r="B98" s="11" t="s">
        <v>28</v>
      </c>
      <c r="C98" s="12">
        <v>0</v>
      </c>
      <c r="D98" s="12">
        <v>118000</v>
      </c>
      <c r="E98" s="12">
        <v>118000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118000</v>
      </c>
      <c r="L98" s="12">
        <f>D98-F98</f>
        <v>118000</v>
      </c>
      <c r="M98" s="12">
        <f>IF(E98=0,0,(F98/E98)*100)</f>
        <v>0</v>
      </c>
      <c r="N98" s="12">
        <f>D98-H98</f>
        <v>118000</v>
      </c>
      <c r="O98" s="12">
        <f>E98-H98</f>
        <v>118000</v>
      </c>
      <c r="P98" s="12">
        <f>IF(E98=0,0,(H98/E98)*100)</f>
        <v>0</v>
      </c>
    </row>
    <row r="99" spans="1:16" x14ac:dyDescent="0.2">
      <c r="A99" s="10" t="s">
        <v>29</v>
      </c>
      <c r="B99" s="11" t="s">
        <v>30</v>
      </c>
      <c r="C99" s="12">
        <v>0</v>
      </c>
      <c r="D99" s="12">
        <v>26000</v>
      </c>
      <c r="E99" s="12">
        <v>26000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26000</v>
      </c>
      <c r="L99" s="12">
        <f>D99-F99</f>
        <v>26000</v>
      </c>
      <c r="M99" s="12">
        <f>IF(E99=0,0,(F99/E99)*100)</f>
        <v>0</v>
      </c>
      <c r="N99" s="12">
        <f>D99-H99</f>
        <v>26000</v>
      </c>
      <c r="O99" s="12">
        <f>E99-H99</f>
        <v>26000</v>
      </c>
      <c r="P99" s="12">
        <f>IF(E99=0,0,(H99/E99)*100)</f>
        <v>0</v>
      </c>
    </row>
    <row r="100" spans="1:16" ht="25.5" x14ac:dyDescent="0.2">
      <c r="A100" s="7" t="s">
        <v>81</v>
      </c>
      <c r="B100" s="8" t="s">
        <v>82</v>
      </c>
      <c r="C100" s="9">
        <v>33000</v>
      </c>
      <c r="D100" s="9">
        <v>93000</v>
      </c>
      <c r="E100" s="9">
        <v>64000</v>
      </c>
      <c r="F100" s="9">
        <v>400</v>
      </c>
      <c r="G100" s="9">
        <v>0</v>
      </c>
      <c r="H100" s="9">
        <v>400</v>
      </c>
      <c r="I100" s="9">
        <v>0</v>
      </c>
      <c r="J100" s="9">
        <v>0</v>
      </c>
      <c r="K100" s="9">
        <f>E100-F100</f>
        <v>63600</v>
      </c>
      <c r="L100" s="9">
        <f>D100-F100</f>
        <v>92600</v>
      </c>
      <c r="M100" s="9">
        <f>IF(E100=0,0,(F100/E100)*100)</f>
        <v>0.625</v>
      </c>
      <c r="N100" s="9">
        <f>D100-H100</f>
        <v>92600</v>
      </c>
      <c r="O100" s="9">
        <f>E100-H100</f>
        <v>63600</v>
      </c>
      <c r="P100" s="9">
        <f>IF(E100=0,0,(H100/E100)*100)</f>
        <v>0.625</v>
      </c>
    </row>
    <row r="101" spans="1:16" ht="25.5" x14ac:dyDescent="0.2">
      <c r="A101" s="10" t="s">
        <v>77</v>
      </c>
      <c r="B101" s="11" t="s">
        <v>78</v>
      </c>
      <c r="C101" s="12">
        <v>1000</v>
      </c>
      <c r="D101" s="12">
        <v>1000</v>
      </c>
      <c r="E101" s="12">
        <v>1000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1000</v>
      </c>
      <c r="L101" s="12">
        <f>D101-F101</f>
        <v>1000</v>
      </c>
      <c r="M101" s="12">
        <f>IF(E101=0,0,(F101/E101)*100)</f>
        <v>0</v>
      </c>
      <c r="N101" s="12">
        <f>D101-H101</f>
        <v>1000</v>
      </c>
      <c r="O101" s="12">
        <f>E101-H101</f>
        <v>1000</v>
      </c>
      <c r="P101" s="12">
        <f>IF(E101=0,0,(H101/E101)*100)</f>
        <v>0</v>
      </c>
    </row>
    <row r="102" spans="1:16" x14ac:dyDescent="0.2">
      <c r="A102" s="10" t="s">
        <v>67</v>
      </c>
      <c r="B102" s="11" t="s">
        <v>68</v>
      </c>
      <c r="C102" s="12">
        <v>32000</v>
      </c>
      <c r="D102" s="12">
        <v>92000</v>
      </c>
      <c r="E102" s="12">
        <v>63000</v>
      </c>
      <c r="F102" s="12">
        <v>400</v>
      </c>
      <c r="G102" s="12">
        <v>0</v>
      </c>
      <c r="H102" s="12">
        <v>400</v>
      </c>
      <c r="I102" s="12">
        <v>0</v>
      </c>
      <c r="J102" s="12">
        <v>0</v>
      </c>
      <c r="K102" s="12">
        <f>E102-F102</f>
        <v>62600</v>
      </c>
      <c r="L102" s="12">
        <f>D102-F102</f>
        <v>91600</v>
      </c>
      <c r="M102" s="12">
        <f>IF(E102=0,0,(F102/E102)*100)</f>
        <v>0.63492063492063489</v>
      </c>
      <c r="N102" s="12">
        <f>D102-H102</f>
        <v>91600</v>
      </c>
      <c r="O102" s="12">
        <f>E102-H102</f>
        <v>62600</v>
      </c>
      <c r="P102" s="12">
        <f>IF(E102=0,0,(H102/E102)*100)</f>
        <v>0.63492063492063489</v>
      </c>
    </row>
    <row r="103" spans="1:16" x14ac:dyDescent="0.2">
      <c r="A103" s="7" t="s">
        <v>83</v>
      </c>
      <c r="B103" s="8" t="s">
        <v>84</v>
      </c>
      <c r="C103" s="9">
        <v>924840</v>
      </c>
      <c r="D103" s="9">
        <v>109208.53000000006</v>
      </c>
      <c r="E103" s="9">
        <v>109208.53</v>
      </c>
      <c r="F103" s="9">
        <v>109208.53</v>
      </c>
      <c r="G103" s="9">
        <v>0</v>
      </c>
      <c r="H103" s="9">
        <v>109208.53</v>
      </c>
      <c r="I103" s="9">
        <v>0</v>
      </c>
      <c r="J103" s="9">
        <v>0</v>
      </c>
      <c r="K103" s="9">
        <f>E103-F103</f>
        <v>0</v>
      </c>
      <c r="L103" s="9">
        <f>D103-F103</f>
        <v>0</v>
      </c>
      <c r="M103" s="9">
        <f>IF(E103=0,0,(F103/E103)*100)</f>
        <v>100</v>
      </c>
      <c r="N103" s="9">
        <f>D103-H103</f>
        <v>0</v>
      </c>
      <c r="O103" s="9">
        <f>E103-H103</f>
        <v>0</v>
      </c>
      <c r="P103" s="9">
        <f>IF(E103=0,0,(H103/E103)*100)</f>
        <v>100</v>
      </c>
    </row>
    <row r="104" spans="1:16" x14ac:dyDescent="0.2">
      <c r="A104" s="7" t="s">
        <v>25</v>
      </c>
      <c r="B104" s="8" t="s">
        <v>26</v>
      </c>
      <c r="C104" s="9">
        <v>600510</v>
      </c>
      <c r="D104" s="9">
        <v>53522.800000000047</v>
      </c>
      <c r="E104" s="9">
        <v>53522.8</v>
      </c>
      <c r="F104" s="9">
        <v>53522.8</v>
      </c>
      <c r="G104" s="9">
        <v>0</v>
      </c>
      <c r="H104" s="9">
        <v>53522.8</v>
      </c>
      <c r="I104" s="9">
        <v>0</v>
      </c>
      <c r="J104" s="9">
        <v>0</v>
      </c>
      <c r="K104" s="9">
        <f>E104-F104</f>
        <v>0</v>
      </c>
      <c r="L104" s="9">
        <f>D104-F104</f>
        <v>0</v>
      </c>
      <c r="M104" s="9">
        <f>IF(E104=0,0,(F104/E104)*100)</f>
        <v>100</v>
      </c>
      <c r="N104" s="9">
        <f>D104-H104</f>
        <v>0</v>
      </c>
      <c r="O104" s="9">
        <f>E104-H104</f>
        <v>0</v>
      </c>
      <c r="P104" s="9">
        <f>IF(E104=0,0,(H104/E104)*100)</f>
        <v>100</v>
      </c>
    </row>
    <row r="105" spans="1:16" x14ac:dyDescent="0.2">
      <c r="A105" s="10" t="s">
        <v>27</v>
      </c>
      <c r="B105" s="11" t="s">
        <v>28</v>
      </c>
      <c r="C105" s="12">
        <v>600510</v>
      </c>
      <c r="D105" s="12">
        <v>53522.800000000047</v>
      </c>
      <c r="E105" s="12">
        <v>53522.8</v>
      </c>
      <c r="F105" s="12">
        <v>53522.8</v>
      </c>
      <c r="G105" s="12">
        <v>0</v>
      </c>
      <c r="H105" s="12">
        <v>53522.8</v>
      </c>
      <c r="I105" s="12">
        <v>0</v>
      </c>
      <c r="J105" s="12">
        <v>0</v>
      </c>
      <c r="K105" s="12">
        <f>E105-F105</f>
        <v>0</v>
      </c>
      <c r="L105" s="12">
        <f>D105-F105</f>
        <v>0</v>
      </c>
      <c r="M105" s="12">
        <f>IF(E105=0,0,(F105/E105)*100)</f>
        <v>100</v>
      </c>
      <c r="N105" s="12">
        <f>D105-H105</f>
        <v>0</v>
      </c>
      <c r="O105" s="12">
        <f>E105-H105</f>
        <v>0</v>
      </c>
      <c r="P105" s="12">
        <f>IF(E105=0,0,(H105/E105)*100)</f>
        <v>100</v>
      </c>
    </row>
    <row r="106" spans="1:16" x14ac:dyDescent="0.2">
      <c r="A106" s="10" t="s">
        <v>29</v>
      </c>
      <c r="B106" s="11" t="s">
        <v>30</v>
      </c>
      <c r="C106" s="12">
        <v>132230</v>
      </c>
      <c r="D106" s="12">
        <v>11827.850000000006</v>
      </c>
      <c r="E106" s="12">
        <v>11827.85</v>
      </c>
      <c r="F106" s="12">
        <v>11827.85</v>
      </c>
      <c r="G106" s="12">
        <v>0</v>
      </c>
      <c r="H106" s="12">
        <v>11827.85</v>
      </c>
      <c r="I106" s="12">
        <v>0</v>
      </c>
      <c r="J106" s="12">
        <v>0</v>
      </c>
      <c r="K106" s="12">
        <f>E106-F106</f>
        <v>0</v>
      </c>
      <c r="L106" s="12">
        <f>D106-F106</f>
        <v>0</v>
      </c>
      <c r="M106" s="12">
        <f>IF(E106=0,0,(F106/E106)*100)</f>
        <v>100</v>
      </c>
      <c r="N106" s="12">
        <f>D106-H106</f>
        <v>0</v>
      </c>
      <c r="O106" s="12">
        <f>E106-H106</f>
        <v>0</v>
      </c>
      <c r="P106" s="12">
        <f>IF(E106=0,0,(H106/E106)*100)</f>
        <v>100</v>
      </c>
    </row>
    <row r="107" spans="1:16" x14ac:dyDescent="0.2">
      <c r="A107" s="10" t="s">
        <v>31</v>
      </c>
      <c r="B107" s="11" t="s">
        <v>32</v>
      </c>
      <c r="C107" s="12">
        <v>6390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0</v>
      </c>
      <c r="L107" s="12">
        <f>D107-F107</f>
        <v>0</v>
      </c>
      <c r="M107" s="12">
        <f>IF(E107=0,0,(F107/E107)*100)</f>
        <v>0</v>
      </c>
      <c r="N107" s="12">
        <f>D107-H107</f>
        <v>0</v>
      </c>
      <c r="O107" s="12">
        <f>E107-H107</f>
        <v>0</v>
      </c>
      <c r="P107" s="12">
        <f>IF(E107=0,0,(H107/E107)*100)</f>
        <v>0</v>
      </c>
    </row>
    <row r="108" spans="1:16" x14ac:dyDescent="0.2">
      <c r="A108" s="10" t="s">
        <v>33</v>
      </c>
      <c r="B108" s="11" t="s">
        <v>34</v>
      </c>
      <c r="C108" s="12">
        <v>2900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0</v>
      </c>
      <c r="N108" s="12">
        <f>D108-H108</f>
        <v>0</v>
      </c>
      <c r="O108" s="12">
        <f>E108-H108</f>
        <v>0</v>
      </c>
      <c r="P108" s="12">
        <f>IF(E108=0,0,(H108/E108)*100)</f>
        <v>0</v>
      </c>
    </row>
    <row r="109" spans="1:16" x14ac:dyDescent="0.2">
      <c r="A109" s="10" t="s">
        <v>35</v>
      </c>
      <c r="B109" s="11" t="s">
        <v>36</v>
      </c>
      <c r="C109" s="12">
        <v>1000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0</v>
      </c>
      <c r="N109" s="12">
        <f>D109-H109</f>
        <v>0</v>
      </c>
      <c r="O109" s="12">
        <f>E109-H109</f>
        <v>0</v>
      </c>
      <c r="P109" s="12">
        <f>IF(E109=0,0,(H109/E109)*100)</f>
        <v>0</v>
      </c>
    </row>
    <row r="110" spans="1:16" x14ac:dyDescent="0.2">
      <c r="A110" s="7" t="s">
        <v>37</v>
      </c>
      <c r="B110" s="8" t="s">
        <v>38</v>
      </c>
      <c r="C110" s="9">
        <v>181810</v>
      </c>
      <c r="D110" s="9">
        <v>43857.88</v>
      </c>
      <c r="E110" s="9">
        <v>43857.88</v>
      </c>
      <c r="F110" s="9">
        <v>43857.88</v>
      </c>
      <c r="G110" s="9">
        <v>0</v>
      </c>
      <c r="H110" s="9">
        <v>43857.88</v>
      </c>
      <c r="I110" s="9">
        <v>0</v>
      </c>
      <c r="J110" s="9">
        <v>0</v>
      </c>
      <c r="K110" s="9">
        <f>E110-F110</f>
        <v>0</v>
      </c>
      <c r="L110" s="9">
        <f>D110-F110</f>
        <v>0</v>
      </c>
      <c r="M110" s="9">
        <f>IF(E110=0,0,(F110/E110)*100)</f>
        <v>100</v>
      </c>
      <c r="N110" s="9">
        <f>D110-H110</f>
        <v>0</v>
      </c>
      <c r="O110" s="9">
        <f>E110-H110</f>
        <v>0</v>
      </c>
      <c r="P110" s="9">
        <f>IF(E110=0,0,(H110/E110)*100)</f>
        <v>100</v>
      </c>
    </row>
    <row r="111" spans="1:16" x14ac:dyDescent="0.2">
      <c r="A111" s="10" t="s">
        <v>39</v>
      </c>
      <c r="B111" s="11" t="s">
        <v>40</v>
      </c>
      <c r="C111" s="12">
        <v>144400</v>
      </c>
      <c r="D111" s="12">
        <v>43297.45</v>
      </c>
      <c r="E111" s="12">
        <v>43297.45</v>
      </c>
      <c r="F111" s="12">
        <v>43297.45</v>
      </c>
      <c r="G111" s="12">
        <v>0</v>
      </c>
      <c r="H111" s="12">
        <v>43297.45</v>
      </c>
      <c r="I111" s="12">
        <v>0</v>
      </c>
      <c r="J111" s="12">
        <v>0</v>
      </c>
      <c r="K111" s="12">
        <f>E111-F111</f>
        <v>0</v>
      </c>
      <c r="L111" s="12">
        <f>D111-F111</f>
        <v>0</v>
      </c>
      <c r="M111" s="12">
        <f>IF(E111=0,0,(F111/E111)*100)</f>
        <v>100</v>
      </c>
      <c r="N111" s="12">
        <f>D111-H111</f>
        <v>0</v>
      </c>
      <c r="O111" s="12">
        <f>E111-H111</f>
        <v>0</v>
      </c>
      <c r="P111" s="12">
        <f>IF(E111=0,0,(H111/E111)*100)</f>
        <v>100</v>
      </c>
    </row>
    <row r="112" spans="1:16" x14ac:dyDescent="0.2">
      <c r="A112" s="10" t="s">
        <v>41</v>
      </c>
      <c r="B112" s="11" t="s">
        <v>42</v>
      </c>
      <c r="C112" s="12">
        <v>2200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0</v>
      </c>
      <c r="N112" s="12">
        <f>D112-H112</f>
        <v>0</v>
      </c>
      <c r="O112" s="12">
        <f>E112-H112</f>
        <v>0</v>
      </c>
      <c r="P112" s="12">
        <f>IF(E112=0,0,(H112/E112)*100)</f>
        <v>0</v>
      </c>
    </row>
    <row r="113" spans="1:16" x14ac:dyDescent="0.2">
      <c r="A113" s="10" t="s">
        <v>43</v>
      </c>
      <c r="B113" s="11" t="s">
        <v>44</v>
      </c>
      <c r="C113" s="12">
        <v>27440</v>
      </c>
      <c r="D113" s="12">
        <v>560.43000000000029</v>
      </c>
      <c r="E113" s="12">
        <v>560.43000000000029</v>
      </c>
      <c r="F113" s="12">
        <v>560.42999999999995</v>
      </c>
      <c r="G113" s="12">
        <v>0</v>
      </c>
      <c r="H113" s="12">
        <v>560.42999999999995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99.999999999999943</v>
      </c>
      <c r="N113" s="12">
        <f>D113-H113</f>
        <v>0</v>
      </c>
      <c r="O113" s="12">
        <f>E113-H113</f>
        <v>0</v>
      </c>
      <c r="P113" s="12">
        <f>IF(E113=0,0,(H113/E113)*100)</f>
        <v>99.999999999999943</v>
      </c>
    </row>
    <row r="114" spans="1:16" x14ac:dyDescent="0.2">
      <c r="A114" s="10" t="s">
        <v>45</v>
      </c>
      <c r="B114" s="11" t="s">
        <v>46</v>
      </c>
      <c r="C114" s="12">
        <v>7770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0</v>
      </c>
      <c r="N114" s="12">
        <f>D114-H114</f>
        <v>0</v>
      </c>
      <c r="O114" s="12">
        <f>E114-H114</f>
        <v>0</v>
      </c>
      <c r="P114" s="12">
        <f>IF(E114=0,0,(H114/E114)*100)</f>
        <v>0</v>
      </c>
    </row>
    <row r="115" spans="1:16" x14ac:dyDescent="0.2">
      <c r="A115" s="7" t="s">
        <v>85</v>
      </c>
      <c r="B115" s="8" t="s">
        <v>86</v>
      </c>
      <c r="C115" s="9">
        <v>180290</v>
      </c>
      <c r="D115" s="9">
        <v>192790</v>
      </c>
      <c r="E115" s="9">
        <v>64550</v>
      </c>
      <c r="F115" s="9">
        <v>36634.869999999995</v>
      </c>
      <c r="G115" s="9">
        <v>0</v>
      </c>
      <c r="H115" s="9">
        <v>36634.869999999995</v>
      </c>
      <c r="I115" s="9">
        <v>0</v>
      </c>
      <c r="J115" s="9">
        <v>0</v>
      </c>
      <c r="K115" s="9">
        <f>E115-F115</f>
        <v>27915.130000000005</v>
      </c>
      <c r="L115" s="9">
        <f>D115-F115</f>
        <v>156155.13</v>
      </c>
      <c r="M115" s="9">
        <f>IF(E115=0,0,(F115/E115)*100)</f>
        <v>56.754252517428341</v>
      </c>
      <c r="N115" s="9">
        <f>D115-H115</f>
        <v>156155.13</v>
      </c>
      <c r="O115" s="9">
        <f>E115-H115</f>
        <v>27915.130000000005</v>
      </c>
      <c r="P115" s="9">
        <f>IF(E115=0,0,(H115/E115)*100)</f>
        <v>56.754252517428341</v>
      </c>
    </row>
    <row r="116" spans="1:16" x14ac:dyDescent="0.2">
      <c r="A116" s="7" t="s">
        <v>25</v>
      </c>
      <c r="B116" s="8" t="s">
        <v>26</v>
      </c>
      <c r="C116" s="9">
        <v>144950</v>
      </c>
      <c r="D116" s="9">
        <v>144950</v>
      </c>
      <c r="E116" s="9">
        <v>42000</v>
      </c>
      <c r="F116" s="9">
        <v>28837.95</v>
      </c>
      <c r="G116" s="9">
        <v>0</v>
      </c>
      <c r="H116" s="9">
        <v>28837.95</v>
      </c>
      <c r="I116" s="9">
        <v>0</v>
      </c>
      <c r="J116" s="9">
        <v>0</v>
      </c>
      <c r="K116" s="9">
        <f>E116-F116</f>
        <v>13162.05</v>
      </c>
      <c r="L116" s="9">
        <f>D116-F116</f>
        <v>116112.05</v>
      </c>
      <c r="M116" s="9">
        <f>IF(E116=0,0,(F116/E116)*100)</f>
        <v>68.661785714285713</v>
      </c>
      <c r="N116" s="9">
        <f>D116-H116</f>
        <v>116112.05</v>
      </c>
      <c r="O116" s="9">
        <f>E116-H116</f>
        <v>13162.05</v>
      </c>
      <c r="P116" s="9">
        <f>IF(E116=0,0,(H116/E116)*100)</f>
        <v>68.661785714285713</v>
      </c>
    </row>
    <row r="117" spans="1:16" x14ac:dyDescent="0.2">
      <c r="A117" s="10" t="s">
        <v>27</v>
      </c>
      <c r="B117" s="11" t="s">
        <v>28</v>
      </c>
      <c r="C117" s="12">
        <v>144950</v>
      </c>
      <c r="D117" s="12">
        <v>144950</v>
      </c>
      <c r="E117" s="12">
        <v>42000</v>
      </c>
      <c r="F117" s="12">
        <v>28837.95</v>
      </c>
      <c r="G117" s="12">
        <v>0</v>
      </c>
      <c r="H117" s="12">
        <v>28837.95</v>
      </c>
      <c r="I117" s="12">
        <v>0</v>
      </c>
      <c r="J117" s="12">
        <v>0</v>
      </c>
      <c r="K117" s="12">
        <f>E117-F117</f>
        <v>13162.05</v>
      </c>
      <c r="L117" s="12">
        <f>D117-F117</f>
        <v>116112.05</v>
      </c>
      <c r="M117" s="12">
        <f>IF(E117=0,0,(F117/E117)*100)</f>
        <v>68.661785714285713</v>
      </c>
      <c r="N117" s="12">
        <f>D117-H117</f>
        <v>116112.05</v>
      </c>
      <c r="O117" s="12">
        <f>E117-H117</f>
        <v>13162.05</v>
      </c>
      <c r="P117" s="12">
        <f>IF(E117=0,0,(H117/E117)*100)</f>
        <v>68.661785714285713</v>
      </c>
    </row>
    <row r="118" spans="1:16" x14ac:dyDescent="0.2">
      <c r="A118" s="10" t="s">
        <v>29</v>
      </c>
      <c r="B118" s="11" t="s">
        <v>30</v>
      </c>
      <c r="C118" s="12">
        <v>31890</v>
      </c>
      <c r="D118" s="12">
        <v>31890</v>
      </c>
      <c r="E118" s="12">
        <v>9300</v>
      </c>
      <c r="F118" s="12">
        <v>7054.29</v>
      </c>
      <c r="G118" s="12">
        <v>0</v>
      </c>
      <c r="H118" s="12">
        <v>7054.29</v>
      </c>
      <c r="I118" s="12">
        <v>0</v>
      </c>
      <c r="J118" s="12">
        <v>0</v>
      </c>
      <c r="K118" s="12">
        <f>E118-F118</f>
        <v>2245.71</v>
      </c>
      <c r="L118" s="12">
        <f>D118-F118</f>
        <v>24835.71</v>
      </c>
      <c r="M118" s="12">
        <f>IF(E118=0,0,(F118/E118)*100)</f>
        <v>75.852580645161297</v>
      </c>
      <c r="N118" s="12">
        <f>D118-H118</f>
        <v>24835.71</v>
      </c>
      <c r="O118" s="12">
        <f>E118-H118</f>
        <v>2245.71</v>
      </c>
      <c r="P118" s="12">
        <f>IF(E118=0,0,(H118/E118)*100)</f>
        <v>75.852580645161297</v>
      </c>
    </row>
    <row r="119" spans="1:16" x14ac:dyDescent="0.2">
      <c r="A119" s="10" t="s">
        <v>31</v>
      </c>
      <c r="B119" s="11" t="s">
        <v>32</v>
      </c>
      <c r="C119" s="12">
        <v>0</v>
      </c>
      <c r="D119" s="12">
        <v>11670</v>
      </c>
      <c r="E119" s="12">
        <v>11670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>E119-F119</f>
        <v>11670</v>
      </c>
      <c r="L119" s="12">
        <f>D119-F119</f>
        <v>11670</v>
      </c>
      <c r="M119" s="12">
        <f>IF(E119=0,0,(F119/E119)*100)</f>
        <v>0</v>
      </c>
      <c r="N119" s="12">
        <f>D119-H119</f>
        <v>11670</v>
      </c>
      <c r="O119" s="12">
        <f>E119-H119</f>
        <v>11670</v>
      </c>
      <c r="P119" s="12">
        <f>IF(E119=0,0,(H119/E119)*100)</f>
        <v>0</v>
      </c>
    </row>
    <row r="120" spans="1:16" x14ac:dyDescent="0.2">
      <c r="A120" s="10" t="s">
        <v>33</v>
      </c>
      <c r="B120" s="11" t="s">
        <v>34</v>
      </c>
      <c r="C120" s="12">
        <v>150</v>
      </c>
      <c r="D120" s="12">
        <v>350</v>
      </c>
      <c r="E120" s="12">
        <v>350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350</v>
      </c>
      <c r="L120" s="12">
        <f>D120-F120</f>
        <v>350</v>
      </c>
      <c r="M120" s="12">
        <f>IF(E120=0,0,(F120/E120)*100)</f>
        <v>0</v>
      </c>
      <c r="N120" s="12">
        <f>D120-H120</f>
        <v>350</v>
      </c>
      <c r="O120" s="12">
        <f>E120-H120</f>
        <v>350</v>
      </c>
      <c r="P120" s="12">
        <f>IF(E120=0,0,(H120/E120)*100)</f>
        <v>0</v>
      </c>
    </row>
    <row r="121" spans="1:16" x14ac:dyDescent="0.2">
      <c r="A121" s="7" t="s">
        <v>37</v>
      </c>
      <c r="B121" s="8" t="s">
        <v>38</v>
      </c>
      <c r="C121" s="9">
        <v>3300</v>
      </c>
      <c r="D121" s="9">
        <v>3300</v>
      </c>
      <c r="E121" s="9">
        <v>600</v>
      </c>
      <c r="F121" s="9">
        <v>112.63</v>
      </c>
      <c r="G121" s="9">
        <v>0</v>
      </c>
      <c r="H121" s="9">
        <v>112.63</v>
      </c>
      <c r="I121" s="9">
        <v>0</v>
      </c>
      <c r="J121" s="9">
        <v>0</v>
      </c>
      <c r="K121" s="9">
        <f>E121-F121</f>
        <v>487.37</v>
      </c>
      <c r="L121" s="9">
        <f>D121-F121</f>
        <v>3187.37</v>
      </c>
      <c r="M121" s="9">
        <f>IF(E121=0,0,(F121/E121)*100)</f>
        <v>18.771666666666668</v>
      </c>
      <c r="N121" s="9">
        <f>D121-H121</f>
        <v>3187.37</v>
      </c>
      <c r="O121" s="9">
        <f>E121-H121</f>
        <v>487.37</v>
      </c>
      <c r="P121" s="9">
        <f>IF(E121=0,0,(H121/E121)*100)</f>
        <v>18.771666666666668</v>
      </c>
    </row>
    <row r="122" spans="1:16" x14ac:dyDescent="0.2">
      <c r="A122" s="10" t="s">
        <v>43</v>
      </c>
      <c r="B122" s="11" t="s">
        <v>44</v>
      </c>
      <c r="C122" s="12">
        <v>1200</v>
      </c>
      <c r="D122" s="12">
        <v>1200</v>
      </c>
      <c r="E122" s="12">
        <v>600</v>
      </c>
      <c r="F122" s="12">
        <v>112.63</v>
      </c>
      <c r="G122" s="12">
        <v>0</v>
      </c>
      <c r="H122" s="12">
        <v>112.63</v>
      </c>
      <c r="I122" s="12">
        <v>0</v>
      </c>
      <c r="J122" s="12">
        <v>0</v>
      </c>
      <c r="K122" s="12">
        <f>E122-F122</f>
        <v>487.37</v>
      </c>
      <c r="L122" s="12">
        <f>D122-F122</f>
        <v>1087.3699999999999</v>
      </c>
      <c r="M122" s="12">
        <f>IF(E122=0,0,(F122/E122)*100)</f>
        <v>18.771666666666668</v>
      </c>
      <c r="N122" s="12">
        <f>D122-H122</f>
        <v>1087.3699999999999</v>
      </c>
      <c r="O122" s="12">
        <f>E122-H122</f>
        <v>487.37</v>
      </c>
      <c r="P122" s="12">
        <f>IF(E122=0,0,(H122/E122)*100)</f>
        <v>18.771666666666668</v>
      </c>
    </row>
    <row r="123" spans="1:16" x14ac:dyDescent="0.2">
      <c r="A123" s="10" t="s">
        <v>45</v>
      </c>
      <c r="B123" s="11" t="s">
        <v>46</v>
      </c>
      <c r="C123" s="12">
        <v>2100</v>
      </c>
      <c r="D123" s="12">
        <v>2100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0</v>
      </c>
      <c r="L123" s="12">
        <f>D123-F123</f>
        <v>2100</v>
      </c>
      <c r="M123" s="12">
        <f>IF(E123=0,0,(F123/E123)*100)</f>
        <v>0</v>
      </c>
      <c r="N123" s="12">
        <f>D123-H123</f>
        <v>2100</v>
      </c>
      <c r="O123" s="12">
        <f>E123-H123</f>
        <v>0</v>
      </c>
      <c r="P123" s="12">
        <f>IF(E123=0,0,(H123/E123)*100)</f>
        <v>0</v>
      </c>
    </row>
    <row r="124" spans="1:16" x14ac:dyDescent="0.2">
      <c r="A124" s="10" t="s">
        <v>51</v>
      </c>
      <c r="B124" s="11" t="s">
        <v>52</v>
      </c>
      <c r="C124" s="12">
        <v>0</v>
      </c>
      <c r="D124" s="12">
        <v>630</v>
      </c>
      <c r="E124" s="12">
        <v>630</v>
      </c>
      <c r="F124" s="12">
        <v>630</v>
      </c>
      <c r="G124" s="12">
        <v>0</v>
      </c>
      <c r="H124" s="12">
        <v>630</v>
      </c>
      <c r="I124" s="12">
        <v>0</v>
      </c>
      <c r="J124" s="12">
        <v>0</v>
      </c>
      <c r="K124" s="12">
        <f>E124-F124</f>
        <v>0</v>
      </c>
      <c r="L124" s="12">
        <f>D124-F124</f>
        <v>0</v>
      </c>
      <c r="M124" s="12">
        <f>IF(E124=0,0,(F124/E124)*100)</f>
        <v>100</v>
      </c>
      <c r="N124" s="12">
        <f>D124-H124</f>
        <v>0</v>
      </c>
      <c r="O124" s="12">
        <f>E124-H124</f>
        <v>0</v>
      </c>
      <c r="P124" s="12">
        <f>IF(E124=0,0,(H124/E124)*100)</f>
        <v>100</v>
      </c>
    </row>
    <row r="125" spans="1:16" ht="25.5" x14ac:dyDescent="0.2">
      <c r="A125" s="7" t="s">
        <v>87</v>
      </c>
      <c r="B125" s="8" t="s">
        <v>88</v>
      </c>
      <c r="C125" s="9">
        <v>1096350</v>
      </c>
      <c r="D125" s="9">
        <v>2120721.4700000002</v>
      </c>
      <c r="E125" s="9">
        <v>571321.47</v>
      </c>
      <c r="F125" s="9">
        <v>359753.43</v>
      </c>
      <c r="G125" s="9">
        <v>0</v>
      </c>
      <c r="H125" s="9">
        <v>359753.43</v>
      </c>
      <c r="I125" s="9">
        <v>0</v>
      </c>
      <c r="J125" s="9">
        <v>0</v>
      </c>
      <c r="K125" s="9">
        <f>E125-F125</f>
        <v>211568.03999999998</v>
      </c>
      <c r="L125" s="9">
        <f>D125-F125</f>
        <v>1760968.0400000003</v>
      </c>
      <c r="M125" s="9">
        <f>IF(E125=0,0,(F125/E125)*100)</f>
        <v>62.968652307080283</v>
      </c>
      <c r="N125" s="9">
        <f>D125-H125</f>
        <v>1760968.0400000003</v>
      </c>
      <c r="O125" s="9">
        <f>E125-H125</f>
        <v>211568.03999999998</v>
      </c>
      <c r="P125" s="9">
        <f>IF(E125=0,0,(H125/E125)*100)</f>
        <v>62.968652307080283</v>
      </c>
    </row>
    <row r="126" spans="1:16" x14ac:dyDescent="0.2">
      <c r="A126" s="7" t="s">
        <v>25</v>
      </c>
      <c r="B126" s="8" t="s">
        <v>26</v>
      </c>
      <c r="C126" s="9">
        <v>799370</v>
      </c>
      <c r="D126" s="9">
        <v>1484757.2</v>
      </c>
      <c r="E126" s="9">
        <v>354727.2</v>
      </c>
      <c r="F126" s="9">
        <v>291350.92</v>
      </c>
      <c r="G126" s="9">
        <v>0</v>
      </c>
      <c r="H126" s="9">
        <v>291350.92</v>
      </c>
      <c r="I126" s="9">
        <v>0</v>
      </c>
      <c r="J126" s="9">
        <v>0</v>
      </c>
      <c r="K126" s="9">
        <f>E126-F126</f>
        <v>63376.280000000028</v>
      </c>
      <c r="L126" s="9">
        <f>D126-F126</f>
        <v>1193406.28</v>
      </c>
      <c r="M126" s="9">
        <f>IF(E126=0,0,(F126/E126)*100)</f>
        <v>82.133797464643237</v>
      </c>
      <c r="N126" s="9">
        <f>D126-H126</f>
        <v>1193406.28</v>
      </c>
      <c r="O126" s="9">
        <f>E126-H126</f>
        <v>63376.280000000028</v>
      </c>
      <c r="P126" s="9">
        <f>IF(E126=0,0,(H126/E126)*100)</f>
        <v>82.133797464643237</v>
      </c>
    </row>
    <row r="127" spans="1:16" x14ac:dyDescent="0.2">
      <c r="A127" s="10" t="s">
        <v>27</v>
      </c>
      <c r="B127" s="11" t="s">
        <v>28</v>
      </c>
      <c r="C127" s="12">
        <v>799370</v>
      </c>
      <c r="D127" s="12">
        <v>1484757.2</v>
      </c>
      <c r="E127" s="12">
        <v>354727.2</v>
      </c>
      <c r="F127" s="12">
        <v>291350.92</v>
      </c>
      <c r="G127" s="12">
        <v>0</v>
      </c>
      <c r="H127" s="12">
        <v>291350.92</v>
      </c>
      <c r="I127" s="12">
        <v>0</v>
      </c>
      <c r="J127" s="12">
        <v>0</v>
      </c>
      <c r="K127" s="12">
        <f>E127-F127</f>
        <v>63376.280000000028</v>
      </c>
      <c r="L127" s="12">
        <f>D127-F127</f>
        <v>1193406.28</v>
      </c>
      <c r="M127" s="12">
        <f>IF(E127=0,0,(F127/E127)*100)</f>
        <v>82.133797464643237</v>
      </c>
      <c r="N127" s="12">
        <f>D127-H127</f>
        <v>1193406.28</v>
      </c>
      <c r="O127" s="12">
        <f>E127-H127</f>
        <v>63376.280000000028</v>
      </c>
      <c r="P127" s="12">
        <f>IF(E127=0,0,(H127/E127)*100)</f>
        <v>82.133797464643237</v>
      </c>
    </row>
    <row r="128" spans="1:16" x14ac:dyDescent="0.2">
      <c r="A128" s="10" t="s">
        <v>29</v>
      </c>
      <c r="B128" s="11" t="s">
        <v>30</v>
      </c>
      <c r="C128" s="12">
        <v>175910</v>
      </c>
      <c r="D128" s="12">
        <v>327912.15000000002</v>
      </c>
      <c r="E128" s="12">
        <v>79472.149999999994</v>
      </c>
      <c r="F128" s="12">
        <v>64386.11</v>
      </c>
      <c r="G128" s="12">
        <v>0</v>
      </c>
      <c r="H128" s="12">
        <v>64386.11</v>
      </c>
      <c r="I128" s="12">
        <v>0</v>
      </c>
      <c r="J128" s="12">
        <v>0</v>
      </c>
      <c r="K128" s="12">
        <f>E128-F128</f>
        <v>15086.039999999994</v>
      </c>
      <c r="L128" s="12">
        <f>D128-F128</f>
        <v>263526.04000000004</v>
      </c>
      <c r="M128" s="12">
        <f>IF(E128=0,0,(F128/E128)*100)</f>
        <v>81.017199106856935</v>
      </c>
      <c r="N128" s="12">
        <f>D128-H128</f>
        <v>263526.04000000004</v>
      </c>
      <c r="O128" s="12">
        <f>E128-H128</f>
        <v>15086.039999999994</v>
      </c>
      <c r="P128" s="12">
        <f>IF(E128=0,0,(H128/E128)*100)</f>
        <v>81.017199106856935</v>
      </c>
    </row>
    <row r="129" spans="1:16" x14ac:dyDescent="0.2">
      <c r="A129" s="10" t="s">
        <v>31</v>
      </c>
      <c r="B129" s="11" t="s">
        <v>32</v>
      </c>
      <c r="C129" s="12">
        <v>840</v>
      </c>
      <c r="D129" s="12">
        <v>45970</v>
      </c>
      <c r="E129" s="12">
        <v>38740</v>
      </c>
      <c r="F129" s="12">
        <v>1430</v>
      </c>
      <c r="G129" s="12">
        <v>0</v>
      </c>
      <c r="H129" s="12">
        <v>1430</v>
      </c>
      <c r="I129" s="12">
        <v>0</v>
      </c>
      <c r="J129" s="12">
        <v>0</v>
      </c>
      <c r="K129" s="12">
        <f>E129-F129</f>
        <v>37310</v>
      </c>
      <c r="L129" s="12">
        <f>D129-F129</f>
        <v>44540</v>
      </c>
      <c r="M129" s="12">
        <f>IF(E129=0,0,(F129/E129)*100)</f>
        <v>3.6912751677852351</v>
      </c>
      <c r="N129" s="12">
        <f>D129-H129</f>
        <v>44540</v>
      </c>
      <c r="O129" s="12">
        <f>E129-H129</f>
        <v>37310</v>
      </c>
      <c r="P129" s="12">
        <f>IF(E129=0,0,(H129/E129)*100)</f>
        <v>3.6912751677852351</v>
      </c>
    </row>
    <row r="130" spans="1:16" x14ac:dyDescent="0.2">
      <c r="A130" s="10" t="s">
        <v>33</v>
      </c>
      <c r="B130" s="11" t="s">
        <v>34</v>
      </c>
      <c r="C130" s="12">
        <v>9400</v>
      </c>
      <c r="D130" s="12">
        <v>12300</v>
      </c>
      <c r="E130" s="12">
        <v>550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550</v>
      </c>
      <c r="L130" s="12">
        <f>D130-F130</f>
        <v>12300</v>
      </c>
      <c r="M130" s="12">
        <f>IF(E130=0,0,(F130/E130)*100)</f>
        <v>0</v>
      </c>
      <c r="N130" s="12">
        <f>D130-H130</f>
        <v>12300</v>
      </c>
      <c r="O130" s="12">
        <f>E130-H130</f>
        <v>550</v>
      </c>
      <c r="P130" s="12">
        <f>IF(E130=0,0,(H130/E130)*100)</f>
        <v>0</v>
      </c>
    </row>
    <row r="131" spans="1:16" x14ac:dyDescent="0.2">
      <c r="A131" s="10" t="s">
        <v>35</v>
      </c>
      <c r="B131" s="11" t="s">
        <v>36</v>
      </c>
      <c r="C131" s="12">
        <v>5000</v>
      </c>
      <c r="D131" s="12">
        <v>6000</v>
      </c>
      <c r="E131" s="12">
        <v>600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600</v>
      </c>
      <c r="L131" s="12">
        <f>D131-F131</f>
        <v>6000</v>
      </c>
      <c r="M131" s="12">
        <f>IF(E131=0,0,(F131/E131)*100)</f>
        <v>0</v>
      </c>
      <c r="N131" s="12">
        <f>D131-H131</f>
        <v>6000</v>
      </c>
      <c r="O131" s="12">
        <f>E131-H131</f>
        <v>600</v>
      </c>
      <c r="P131" s="12">
        <f>IF(E131=0,0,(H131/E131)*100)</f>
        <v>0</v>
      </c>
    </row>
    <row r="132" spans="1:16" x14ac:dyDescent="0.2">
      <c r="A132" s="7" t="s">
        <v>37</v>
      </c>
      <c r="B132" s="8" t="s">
        <v>38</v>
      </c>
      <c r="C132" s="9">
        <v>105830</v>
      </c>
      <c r="D132" s="9">
        <v>243782.12</v>
      </c>
      <c r="E132" s="9">
        <v>97232.12</v>
      </c>
      <c r="F132" s="9">
        <v>2586.4</v>
      </c>
      <c r="G132" s="9">
        <v>0</v>
      </c>
      <c r="H132" s="9">
        <v>2586.4</v>
      </c>
      <c r="I132" s="9">
        <v>0</v>
      </c>
      <c r="J132" s="9">
        <v>0</v>
      </c>
      <c r="K132" s="9">
        <f>E132-F132</f>
        <v>94645.72</v>
      </c>
      <c r="L132" s="9">
        <f>D132-F132</f>
        <v>241195.72</v>
      </c>
      <c r="M132" s="9">
        <f>IF(E132=0,0,(F132/E132)*100)</f>
        <v>2.6600263369758887</v>
      </c>
      <c r="N132" s="9">
        <f>D132-H132</f>
        <v>241195.72</v>
      </c>
      <c r="O132" s="9">
        <f>E132-H132</f>
        <v>94645.72</v>
      </c>
      <c r="P132" s="9">
        <f>IF(E132=0,0,(H132/E132)*100)</f>
        <v>2.6600263369758887</v>
      </c>
    </row>
    <row r="133" spans="1:16" x14ac:dyDescent="0.2">
      <c r="A133" s="10" t="s">
        <v>39</v>
      </c>
      <c r="B133" s="11" t="s">
        <v>40</v>
      </c>
      <c r="C133" s="12">
        <v>0</v>
      </c>
      <c r="D133" s="12">
        <v>101102.55</v>
      </c>
      <c r="E133" s="12">
        <v>36702.550000000003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36702.550000000003</v>
      </c>
      <c r="L133" s="12">
        <f>D133-F133</f>
        <v>101102.55</v>
      </c>
      <c r="M133" s="12">
        <f>IF(E133=0,0,(F133/E133)*100)</f>
        <v>0</v>
      </c>
      <c r="N133" s="12">
        <f>D133-H133</f>
        <v>101102.55</v>
      </c>
      <c r="O133" s="12">
        <f>E133-H133</f>
        <v>36702.550000000003</v>
      </c>
      <c r="P133" s="12">
        <f>IF(E133=0,0,(H133/E133)*100)</f>
        <v>0</v>
      </c>
    </row>
    <row r="134" spans="1:16" x14ac:dyDescent="0.2">
      <c r="A134" s="10" t="s">
        <v>41</v>
      </c>
      <c r="B134" s="11" t="s">
        <v>42</v>
      </c>
      <c r="C134" s="12">
        <v>400</v>
      </c>
      <c r="D134" s="12">
        <v>2600</v>
      </c>
      <c r="E134" s="12">
        <v>920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920</v>
      </c>
      <c r="L134" s="12">
        <f>D134-F134</f>
        <v>2600</v>
      </c>
      <c r="M134" s="12">
        <f>IF(E134=0,0,(F134/E134)*100)</f>
        <v>0</v>
      </c>
      <c r="N134" s="12">
        <f>D134-H134</f>
        <v>2600</v>
      </c>
      <c r="O134" s="12">
        <f>E134-H134</f>
        <v>920</v>
      </c>
      <c r="P134" s="12">
        <f>IF(E134=0,0,(H134/E134)*100)</f>
        <v>0</v>
      </c>
    </row>
    <row r="135" spans="1:16" x14ac:dyDescent="0.2">
      <c r="A135" s="10" t="s">
        <v>43</v>
      </c>
      <c r="B135" s="11" t="s">
        <v>44</v>
      </c>
      <c r="C135" s="12">
        <v>16700</v>
      </c>
      <c r="D135" s="12">
        <v>43579.57</v>
      </c>
      <c r="E135" s="12">
        <v>17379.57</v>
      </c>
      <c r="F135" s="12">
        <v>2586.4</v>
      </c>
      <c r="G135" s="12">
        <v>0</v>
      </c>
      <c r="H135" s="12">
        <v>2586.4</v>
      </c>
      <c r="I135" s="12">
        <v>0</v>
      </c>
      <c r="J135" s="12">
        <v>0</v>
      </c>
      <c r="K135" s="12">
        <f>E135-F135</f>
        <v>14793.17</v>
      </c>
      <c r="L135" s="12">
        <f>D135-F135</f>
        <v>40993.17</v>
      </c>
      <c r="M135" s="12">
        <f>IF(E135=0,0,(F135/E135)*100)</f>
        <v>14.881841150270118</v>
      </c>
      <c r="N135" s="12">
        <f>D135-H135</f>
        <v>40993.17</v>
      </c>
      <c r="O135" s="12">
        <f>E135-H135</f>
        <v>14793.17</v>
      </c>
      <c r="P135" s="12">
        <f>IF(E135=0,0,(H135/E135)*100)</f>
        <v>14.881841150270118</v>
      </c>
    </row>
    <row r="136" spans="1:16" x14ac:dyDescent="0.2">
      <c r="A136" s="10" t="s">
        <v>71</v>
      </c>
      <c r="B136" s="11" t="s">
        <v>72</v>
      </c>
      <c r="C136" s="12">
        <v>88500</v>
      </c>
      <c r="D136" s="12">
        <v>88500</v>
      </c>
      <c r="E136" s="12">
        <v>42000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42000</v>
      </c>
      <c r="L136" s="12">
        <f>D136-F136</f>
        <v>88500</v>
      </c>
      <c r="M136" s="12">
        <f>IF(E136=0,0,(F136/E136)*100)</f>
        <v>0</v>
      </c>
      <c r="N136" s="12">
        <f>D136-H136</f>
        <v>88500</v>
      </c>
      <c r="O136" s="12">
        <f>E136-H136</f>
        <v>42000</v>
      </c>
      <c r="P136" s="12">
        <f>IF(E136=0,0,(H136/E136)*100)</f>
        <v>0</v>
      </c>
    </row>
    <row r="137" spans="1:16" x14ac:dyDescent="0.2">
      <c r="A137" s="10" t="s">
        <v>45</v>
      </c>
      <c r="B137" s="11" t="s">
        <v>46</v>
      </c>
      <c r="C137" s="12">
        <v>230</v>
      </c>
      <c r="D137" s="12">
        <v>8000</v>
      </c>
      <c r="E137" s="12">
        <v>230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230</v>
      </c>
      <c r="L137" s="12">
        <f>D137-F137</f>
        <v>8000</v>
      </c>
      <c r="M137" s="12">
        <f>IF(E137=0,0,(F137/E137)*100)</f>
        <v>0</v>
      </c>
      <c r="N137" s="12">
        <f>D137-H137</f>
        <v>8000</v>
      </c>
      <c r="O137" s="12">
        <f>E137-H137</f>
        <v>230</v>
      </c>
      <c r="P137" s="12">
        <f>IF(E137=0,0,(H137/E137)*100)</f>
        <v>0</v>
      </c>
    </row>
    <row r="138" spans="1:16" x14ac:dyDescent="0.2">
      <c r="A138" s="7" t="s">
        <v>89</v>
      </c>
      <c r="B138" s="8" t="s">
        <v>90</v>
      </c>
      <c r="C138" s="9">
        <v>150000</v>
      </c>
      <c r="D138" s="9">
        <v>150000</v>
      </c>
      <c r="E138" s="9">
        <v>15000</v>
      </c>
      <c r="F138" s="9">
        <v>8227</v>
      </c>
      <c r="G138" s="9">
        <v>0</v>
      </c>
      <c r="H138" s="9">
        <v>8227</v>
      </c>
      <c r="I138" s="9">
        <v>0</v>
      </c>
      <c r="J138" s="9">
        <v>0</v>
      </c>
      <c r="K138" s="9">
        <f>E138-F138</f>
        <v>6773</v>
      </c>
      <c r="L138" s="9">
        <f>D138-F138</f>
        <v>141773</v>
      </c>
      <c r="M138" s="9">
        <f>IF(E138=0,0,(F138/E138)*100)</f>
        <v>54.846666666666664</v>
      </c>
      <c r="N138" s="9">
        <f>D138-H138</f>
        <v>141773</v>
      </c>
      <c r="O138" s="9">
        <f>E138-H138</f>
        <v>6773</v>
      </c>
      <c r="P138" s="9">
        <f>IF(E138=0,0,(H138/E138)*100)</f>
        <v>54.846666666666664</v>
      </c>
    </row>
    <row r="139" spans="1:16" ht="25.5" x14ac:dyDescent="0.2">
      <c r="A139" s="7" t="s">
        <v>47</v>
      </c>
      <c r="B139" s="8" t="s">
        <v>48</v>
      </c>
      <c r="C139" s="9">
        <v>150000</v>
      </c>
      <c r="D139" s="9">
        <v>150000</v>
      </c>
      <c r="E139" s="9">
        <v>15000</v>
      </c>
      <c r="F139" s="9">
        <v>8227</v>
      </c>
      <c r="G139" s="9">
        <v>0</v>
      </c>
      <c r="H139" s="9">
        <v>8227</v>
      </c>
      <c r="I139" s="9">
        <v>0</v>
      </c>
      <c r="J139" s="9">
        <v>0</v>
      </c>
      <c r="K139" s="9">
        <f>E139-F139</f>
        <v>6773</v>
      </c>
      <c r="L139" s="9">
        <f>D139-F139</f>
        <v>141773</v>
      </c>
      <c r="M139" s="9">
        <f>IF(E139=0,0,(F139/E139)*100)</f>
        <v>54.846666666666664</v>
      </c>
      <c r="N139" s="9">
        <f>D139-H139</f>
        <v>141773</v>
      </c>
      <c r="O139" s="9">
        <f>E139-H139</f>
        <v>6773</v>
      </c>
      <c r="P139" s="9">
        <f>IF(E139=0,0,(H139/E139)*100)</f>
        <v>54.846666666666664</v>
      </c>
    </row>
    <row r="140" spans="1:16" ht="25.5" x14ac:dyDescent="0.2">
      <c r="A140" s="10" t="s">
        <v>49</v>
      </c>
      <c r="B140" s="11" t="s">
        <v>50</v>
      </c>
      <c r="C140" s="12">
        <v>150000</v>
      </c>
      <c r="D140" s="12">
        <v>150000</v>
      </c>
      <c r="E140" s="12">
        <v>15000</v>
      </c>
      <c r="F140" s="12">
        <v>8227</v>
      </c>
      <c r="G140" s="12">
        <v>0</v>
      </c>
      <c r="H140" s="12">
        <v>8227</v>
      </c>
      <c r="I140" s="12">
        <v>0</v>
      </c>
      <c r="J140" s="12">
        <v>0</v>
      </c>
      <c r="K140" s="12">
        <f>E140-F140</f>
        <v>6773</v>
      </c>
      <c r="L140" s="12">
        <f>D140-F140</f>
        <v>141773</v>
      </c>
      <c r="M140" s="12">
        <f>IF(E140=0,0,(F140/E140)*100)</f>
        <v>54.846666666666664</v>
      </c>
      <c r="N140" s="12">
        <f>D140-H140</f>
        <v>141773</v>
      </c>
      <c r="O140" s="12">
        <f>E140-H140</f>
        <v>6773</v>
      </c>
      <c r="P140" s="12">
        <f>IF(E140=0,0,(H140/E140)*100)</f>
        <v>54.846666666666664</v>
      </c>
    </row>
    <row r="141" spans="1:16" ht="25.5" x14ac:dyDescent="0.2">
      <c r="A141" s="7" t="s">
        <v>91</v>
      </c>
      <c r="B141" s="8" t="s">
        <v>92</v>
      </c>
      <c r="C141" s="9">
        <v>50000</v>
      </c>
      <c r="D141" s="9">
        <v>125000</v>
      </c>
      <c r="E141" s="9">
        <v>120000</v>
      </c>
      <c r="F141" s="9">
        <v>14669.8</v>
      </c>
      <c r="G141" s="9">
        <v>0</v>
      </c>
      <c r="H141" s="9">
        <v>14669.8</v>
      </c>
      <c r="I141" s="9">
        <v>0</v>
      </c>
      <c r="J141" s="9">
        <v>0</v>
      </c>
      <c r="K141" s="9">
        <f>E141-F141</f>
        <v>105330.2</v>
      </c>
      <c r="L141" s="9">
        <f>D141-F141</f>
        <v>110330.2</v>
      </c>
      <c r="M141" s="9">
        <f>IF(E141=0,0,(F141/E141)*100)</f>
        <v>12.224833333333333</v>
      </c>
      <c r="N141" s="9">
        <f>D141-H141</f>
        <v>110330.2</v>
      </c>
      <c r="O141" s="9">
        <f>E141-H141</f>
        <v>105330.2</v>
      </c>
      <c r="P141" s="9">
        <f>IF(E141=0,0,(H141/E141)*100)</f>
        <v>12.224833333333333</v>
      </c>
    </row>
    <row r="142" spans="1:16" ht="25.5" x14ac:dyDescent="0.2">
      <c r="A142" s="7" t="s">
        <v>47</v>
      </c>
      <c r="B142" s="8" t="s">
        <v>48</v>
      </c>
      <c r="C142" s="9">
        <v>50000</v>
      </c>
      <c r="D142" s="9">
        <v>125000</v>
      </c>
      <c r="E142" s="9">
        <v>120000</v>
      </c>
      <c r="F142" s="9">
        <v>14669.8</v>
      </c>
      <c r="G142" s="9">
        <v>0</v>
      </c>
      <c r="H142" s="9">
        <v>14669.8</v>
      </c>
      <c r="I142" s="9">
        <v>0</v>
      </c>
      <c r="J142" s="9">
        <v>0</v>
      </c>
      <c r="K142" s="9">
        <f>E142-F142</f>
        <v>105330.2</v>
      </c>
      <c r="L142" s="9">
        <f>D142-F142</f>
        <v>110330.2</v>
      </c>
      <c r="M142" s="9">
        <f>IF(E142=0,0,(F142/E142)*100)</f>
        <v>12.224833333333333</v>
      </c>
      <c r="N142" s="9">
        <f>D142-H142</f>
        <v>110330.2</v>
      </c>
      <c r="O142" s="9">
        <f>E142-H142</f>
        <v>105330.2</v>
      </c>
      <c r="P142" s="9">
        <f>IF(E142=0,0,(H142/E142)*100)</f>
        <v>12.224833333333333</v>
      </c>
    </row>
    <row r="143" spans="1:16" ht="25.5" x14ac:dyDescent="0.2">
      <c r="A143" s="10" t="s">
        <v>49</v>
      </c>
      <c r="B143" s="11" t="s">
        <v>50</v>
      </c>
      <c r="C143" s="12">
        <v>50000</v>
      </c>
      <c r="D143" s="12">
        <v>125000</v>
      </c>
      <c r="E143" s="12">
        <v>120000</v>
      </c>
      <c r="F143" s="12">
        <v>14669.8</v>
      </c>
      <c r="G143" s="12">
        <v>0</v>
      </c>
      <c r="H143" s="12">
        <v>14669.8</v>
      </c>
      <c r="I143" s="12">
        <v>0</v>
      </c>
      <c r="J143" s="12">
        <v>0</v>
      </c>
      <c r="K143" s="12">
        <f>E143-F143</f>
        <v>105330.2</v>
      </c>
      <c r="L143" s="12">
        <f>D143-F143</f>
        <v>110330.2</v>
      </c>
      <c r="M143" s="12">
        <f>IF(E143=0,0,(F143/E143)*100)</f>
        <v>12.224833333333333</v>
      </c>
      <c r="N143" s="12">
        <f>D143-H143</f>
        <v>110330.2</v>
      </c>
      <c r="O143" s="12">
        <f>E143-H143</f>
        <v>105330.2</v>
      </c>
      <c r="P143" s="12">
        <f>IF(E143=0,0,(H143/E143)*100)</f>
        <v>12.224833333333333</v>
      </c>
    </row>
    <row r="144" spans="1:16" x14ac:dyDescent="0.2">
      <c r="A144" s="7" t="s">
        <v>93</v>
      </c>
      <c r="B144" s="8" t="s">
        <v>94</v>
      </c>
      <c r="C144" s="9">
        <v>1534800</v>
      </c>
      <c r="D144" s="9">
        <v>1856640</v>
      </c>
      <c r="E144" s="9">
        <v>859640</v>
      </c>
      <c r="F144" s="9">
        <v>585128.91999999993</v>
      </c>
      <c r="G144" s="9">
        <v>0</v>
      </c>
      <c r="H144" s="9">
        <v>585128.91999999993</v>
      </c>
      <c r="I144" s="9">
        <v>0</v>
      </c>
      <c r="J144" s="9">
        <v>0</v>
      </c>
      <c r="K144" s="9">
        <f>E144-F144</f>
        <v>274511.08000000007</v>
      </c>
      <c r="L144" s="9">
        <f>D144-F144</f>
        <v>1271511.08</v>
      </c>
      <c r="M144" s="9">
        <f>IF(E144=0,0,(F144/E144)*100)</f>
        <v>68.066739565399459</v>
      </c>
      <c r="N144" s="9">
        <f>D144-H144</f>
        <v>1271511.08</v>
      </c>
      <c r="O144" s="9">
        <f>E144-H144</f>
        <v>274511.08000000007</v>
      </c>
      <c r="P144" s="9">
        <f>IF(E144=0,0,(H144/E144)*100)</f>
        <v>68.066739565399459</v>
      </c>
    </row>
    <row r="145" spans="1:16" x14ac:dyDescent="0.2">
      <c r="A145" s="10" t="s">
        <v>31</v>
      </c>
      <c r="B145" s="11" t="s">
        <v>32</v>
      </c>
      <c r="C145" s="12">
        <v>114800</v>
      </c>
      <c r="D145" s="12">
        <v>19640</v>
      </c>
      <c r="E145" s="12">
        <v>19640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19640</v>
      </c>
      <c r="L145" s="12">
        <f>D145-F145</f>
        <v>19640</v>
      </c>
      <c r="M145" s="12">
        <f>IF(E145=0,0,(F145/E145)*100)</f>
        <v>0</v>
      </c>
      <c r="N145" s="12">
        <f>D145-H145</f>
        <v>19640</v>
      </c>
      <c r="O145" s="12">
        <f>E145-H145</f>
        <v>19640</v>
      </c>
      <c r="P145" s="12">
        <f>IF(E145=0,0,(H145/E145)*100)</f>
        <v>0</v>
      </c>
    </row>
    <row r="146" spans="1:16" x14ac:dyDescent="0.2">
      <c r="A146" s="10" t="s">
        <v>33</v>
      </c>
      <c r="B146" s="11" t="s">
        <v>34</v>
      </c>
      <c r="C146" s="12">
        <v>350000</v>
      </c>
      <c r="D146" s="12">
        <v>450000</v>
      </c>
      <c r="E146" s="12">
        <v>230000</v>
      </c>
      <c r="F146" s="12">
        <v>89524.4</v>
      </c>
      <c r="G146" s="12">
        <v>0</v>
      </c>
      <c r="H146" s="12">
        <v>89524.4</v>
      </c>
      <c r="I146" s="12">
        <v>0</v>
      </c>
      <c r="J146" s="12">
        <v>0</v>
      </c>
      <c r="K146" s="12">
        <f>E146-F146</f>
        <v>140475.6</v>
      </c>
      <c r="L146" s="12">
        <f>D146-F146</f>
        <v>360475.6</v>
      </c>
      <c r="M146" s="12">
        <f>IF(E146=0,0,(F146/E146)*100)</f>
        <v>38.923652173913041</v>
      </c>
      <c r="N146" s="12">
        <f>D146-H146</f>
        <v>360475.6</v>
      </c>
      <c r="O146" s="12">
        <f>E146-H146</f>
        <v>140475.6</v>
      </c>
      <c r="P146" s="12">
        <f>IF(E146=0,0,(H146/E146)*100)</f>
        <v>38.923652173913041</v>
      </c>
    </row>
    <row r="147" spans="1:16" x14ac:dyDescent="0.2">
      <c r="A147" s="7" t="s">
        <v>37</v>
      </c>
      <c r="B147" s="8" t="s">
        <v>38</v>
      </c>
      <c r="C147" s="9">
        <v>110000</v>
      </c>
      <c r="D147" s="9">
        <v>110000</v>
      </c>
      <c r="E147" s="9">
        <v>40000</v>
      </c>
      <c r="F147" s="9">
        <v>18024.34</v>
      </c>
      <c r="G147" s="9">
        <v>0</v>
      </c>
      <c r="H147" s="9">
        <v>18024.34</v>
      </c>
      <c r="I147" s="9">
        <v>0</v>
      </c>
      <c r="J147" s="9">
        <v>0</v>
      </c>
      <c r="K147" s="9">
        <f>E147-F147</f>
        <v>21975.66</v>
      </c>
      <c r="L147" s="9">
        <f>D147-F147</f>
        <v>91975.66</v>
      </c>
      <c r="M147" s="9">
        <f>IF(E147=0,0,(F147/E147)*100)</f>
        <v>45.060850000000002</v>
      </c>
      <c r="N147" s="9">
        <f>D147-H147</f>
        <v>91975.66</v>
      </c>
      <c r="O147" s="9">
        <f>E147-H147</f>
        <v>21975.66</v>
      </c>
      <c r="P147" s="9">
        <f>IF(E147=0,0,(H147/E147)*100)</f>
        <v>45.060850000000002</v>
      </c>
    </row>
    <row r="148" spans="1:16" x14ac:dyDescent="0.2">
      <c r="A148" s="10" t="s">
        <v>43</v>
      </c>
      <c r="B148" s="11" t="s">
        <v>44</v>
      </c>
      <c r="C148" s="12">
        <v>110000</v>
      </c>
      <c r="D148" s="12">
        <v>110000</v>
      </c>
      <c r="E148" s="12">
        <v>40000</v>
      </c>
      <c r="F148" s="12">
        <v>18024.34</v>
      </c>
      <c r="G148" s="12">
        <v>0</v>
      </c>
      <c r="H148" s="12">
        <v>18024.34</v>
      </c>
      <c r="I148" s="12">
        <v>0</v>
      </c>
      <c r="J148" s="12">
        <v>0</v>
      </c>
      <c r="K148" s="12">
        <f>E148-F148</f>
        <v>21975.66</v>
      </c>
      <c r="L148" s="12">
        <f>D148-F148</f>
        <v>91975.66</v>
      </c>
      <c r="M148" s="12">
        <f>IF(E148=0,0,(F148/E148)*100)</f>
        <v>45.060850000000002</v>
      </c>
      <c r="N148" s="12">
        <f>D148-H148</f>
        <v>91975.66</v>
      </c>
      <c r="O148" s="12">
        <f>E148-H148</f>
        <v>21975.66</v>
      </c>
      <c r="P148" s="12">
        <f>IF(E148=0,0,(H148/E148)*100)</f>
        <v>45.060850000000002</v>
      </c>
    </row>
    <row r="149" spans="1:16" ht="25.5" x14ac:dyDescent="0.2">
      <c r="A149" s="7" t="s">
        <v>47</v>
      </c>
      <c r="B149" s="8" t="s">
        <v>48</v>
      </c>
      <c r="C149" s="9">
        <v>60000</v>
      </c>
      <c r="D149" s="9">
        <v>60000</v>
      </c>
      <c r="E149" s="9">
        <v>23000</v>
      </c>
      <c r="F149" s="9">
        <v>5600</v>
      </c>
      <c r="G149" s="9">
        <v>0</v>
      </c>
      <c r="H149" s="9">
        <v>5600</v>
      </c>
      <c r="I149" s="9">
        <v>0</v>
      </c>
      <c r="J149" s="9">
        <v>0</v>
      </c>
      <c r="K149" s="9">
        <f>E149-F149</f>
        <v>17400</v>
      </c>
      <c r="L149" s="9">
        <f>D149-F149</f>
        <v>54400</v>
      </c>
      <c r="M149" s="9">
        <f>IF(E149=0,0,(F149/E149)*100)</f>
        <v>24.347826086956523</v>
      </c>
      <c r="N149" s="9">
        <f>D149-H149</f>
        <v>54400</v>
      </c>
      <c r="O149" s="9">
        <f>E149-H149</f>
        <v>17400</v>
      </c>
      <c r="P149" s="9">
        <f>IF(E149=0,0,(H149/E149)*100)</f>
        <v>24.347826086956523</v>
      </c>
    </row>
    <row r="150" spans="1:16" ht="25.5" x14ac:dyDescent="0.2">
      <c r="A150" s="10" t="s">
        <v>49</v>
      </c>
      <c r="B150" s="11" t="s">
        <v>50</v>
      </c>
      <c r="C150" s="12">
        <v>60000</v>
      </c>
      <c r="D150" s="12">
        <v>60000</v>
      </c>
      <c r="E150" s="12">
        <v>23000</v>
      </c>
      <c r="F150" s="12">
        <v>5600</v>
      </c>
      <c r="G150" s="12">
        <v>0</v>
      </c>
      <c r="H150" s="12">
        <v>5600</v>
      </c>
      <c r="I150" s="12">
        <v>0</v>
      </c>
      <c r="J150" s="12">
        <v>0</v>
      </c>
      <c r="K150" s="12">
        <f>E150-F150</f>
        <v>17400</v>
      </c>
      <c r="L150" s="12">
        <f>D150-F150</f>
        <v>54400</v>
      </c>
      <c r="M150" s="12">
        <f>IF(E150=0,0,(F150/E150)*100)</f>
        <v>24.347826086956523</v>
      </c>
      <c r="N150" s="12">
        <f>D150-H150</f>
        <v>54400</v>
      </c>
      <c r="O150" s="12">
        <f>E150-H150</f>
        <v>17400</v>
      </c>
      <c r="P150" s="12">
        <f>IF(E150=0,0,(H150/E150)*100)</f>
        <v>24.347826086956523</v>
      </c>
    </row>
    <row r="151" spans="1:16" ht="25.5" x14ac:dyDescent="0.2">
      <c r="A151" s="10" t="s">
        <v>77</v>
      </c>
      <c r="B151" s="11" t="s">
        <v>78</v>
      </c>
      <c r="C151" s="12">
        <v>900000</v>
      </c>
      <c r="D151" s="12">
        <v>1217000</v>
      </c>
      <c r="E151" s="12">
        <v>547000</v>
      </c>
      <c r="F151" s="12">
        <v>471980.18</v>
      </c>
      <c r="G151" s="12">
        <v>0</v>
      </c>
      <c r="H151" s="12">
        <v>471980.18</v>
      </c>
      <c r="I151" s="12">
        <v>0</v>
      </c>
      <c r="J151" s="12">
        <v>0</v>
      </c>
      <c r="K151" s="12">
        <f>E151-F151</f>
        <v>75019.820000000007</v>
      </c>
      <c r="L151" s="12">
        <f>D151-F151</f>
        <v>745019.82000000007</v>
      </c>
      <c r="M151" s="12">
        <f>IF(E151=0,0,(F151/E151)*100)</f>
        <v>86.285224862888469</v>
      </c>
      <c r="N151" s="12">
        <f>D151-H151</f>
        <v>745019.82000000007</v>
      </c>
      <c r="O151" s="12">
        <f>E151-H151</f>
        <v>75019.820000000007</v>
      </c>
      <c r="P151" s="12">
        <f>IF(E151=0,0,(H151/E151)*100)</f>
        <v>86.285224862888469</v>
      </c>
    </row>
    <row r="152" spans="1:16" ht="38.25" x14ac:dyDescent="0.2">
      <c r="A152" s="7" t="s">
        <v>95</v>
      </c>
      <c r="B152" s="8" t="s">
        <v>96</v>
      </c>
      <c r="C152" s="9">
        <v>12000</v>
      </c>
      <c r="D152" s="9">
        <v>12000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>E152-F152</f>
        <v>0</v>
      </c>
      <c r="L152" s="9">
        <f>D152-F152</f>
        <v>12000</v>
      </c>
      <c r="M152" s="9">
        <f>IF(E152=0,0,(F152/E152)*100)</f>
        <v>0</v>
      </c>
      <c r="N152" s="9">
        <f>D152-H152</f>
        <v>12000</v>
      </c>
      <c r="O152" s="9">
        <f>E152-H152</f>
        <v>0</v>
      </c>
      <c r="P152" s="9">
        <f>IF(E152=0,0,(H152/E152)*100)</f>
        <v>0</v>
      </c>
    </row>
    <row r="153" spans="1:16" ht="25.5" x14ac:dyDescent="0.2">
      <c r="A153" s="10" t="s">
        <v>77</v>
      </c>
      <c r="B153" s="11" t="s">
        <v>78</v>
      </c>
      <c r="C153" s="12">
        <v>12000</v>
      </c>
      <c r="D153" s="12">
        <v>12000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0</v>
      </c>
      <c r="L153" s="12">
        <f>D153-F153</f>
        <v>12000</v>
      </c>
      <c r="M153" s="12">
        <f>IF(E153=0,0,(F153/E153)*100)</f>
        <v>0</v>
      </c>
      <c r="N153" s="12">
        <f>D153-H153</f>
        <v>12000</v>
      </c>
      <c r="O153" s="12">
        <f>E153-H153</f>
        <v>0</v>
      </c>
      <c r="P153" s="12">
        <f>IF(E153=0,0,(H153/E153)*100)</f>
        <v>0</v>
      </c>
    </row>
    <row r="154" spans="1:16" x14ac:dyDescent="0.2">
      <c r="A154" s="7" t="s">
        <v>97</v>
      </c>
      <c r="B154" s="8" t="s">
        <v>98</v>
      </c>
      <c r="C154" s="9">
        <v>7800</v>
      </c>
      <c r="D154" s="9">
        <v>7800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>E154-F154</f>
        <v>0</v>
      </c>
      <c r="L154" s="9">
        <f>D154-F154</f>
        <v>7800</v>
      </c>
      <c r="M154" s="9">
        <f>IF(E154=0,0,(F154/E154)*100)</f>
        <v>0</v>
      </c>
      <c r="N154" s="9">
        <f>D154-H154</f>
        <v>7800</v>
      </c>
      <c r="O154" s="9">
        <f>E154-H154</f>
        <v>0</v>
      </c>
      <c r="P154" s="9">
        <f>IF(E154=0,0,(H154/E154)*100)</f>
        <v>0</v>
      </c>
    </row>
    <row r="155" spans="1:16" ht="25.5" x14ac:dyDescent="0.2">
      <c r="A155" s="7" t="s">
        <v>47</v>
      </c>
      <c r="B155" s="8" t="s">
        <v>48</v>
      </c>
      <c r="C155" s="9">
        <v>7800</v>
      </c>
      <c r="D155" s="9">
        <v>7800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f>E155-F155</f>
        <v>0</v>
      </c>
      <c r="L155" s="9">
        <f>D155-F155</f>
        <v>7800</v>
      </c>
      <c r="M155" s="9">
        <f>IF(E155=0,0,(F155/E155)*100)</f>
        <v>0</v>
      </c>
      <c r="N155" s="9">
        <f>D155-H155</f>
        <v>7800</v>
      </c>
      <c r="O155" s="9">
        <f>E155-H155</f>
        <v>0</v>
      </c>
      <c r="P155" s="9">
        <f>IF(E155=0,0,(H155/E155)*100)</f>
        <v>0</v>
      </c>
    </row>
    <row r="156" spans="1:16" ht="25.5" x14ac:dyDescent="0.2">
      <c r="A156" s="10" t="s">
        <v>99</v>
      </c>
      <c r="B156" s="11" t="s">
        <v>100</v>
      </c>
      <c r="C156" s="12">
        <v>7800</v>
      </c>
      <c r="D156" s="12">
        <v>7800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f>E156-F156</f>
        <v>0</v>
      </c>
      <c r="L156" s="12">
        <f>D156-F156</f>
        <v>7800</v>
      </c>
      <c r="M156" s="12">
        <f>IF(E156=0,0,(F156/E156)*100)</f>
        <v>0</v>
      </c>
      <c r="N156" s="12">
        <f>D156-H156</f>
        <v>7800</v>
      </c>
      <c r="O156" s="12">
        <f>E156-H156</f>
        <v>0</v>
      </c>
      <c r="P156" s="12">
        <f>IF(E156=0,0,(H156/E156)*100)</f>
        <v>0</v>
      </c>
    </row>
    <row r="157" spans="1:16" ht="25.5" x14ac:dyDescent="0.2">
      <c r="A157" s="7" t="s">
        <v>101</v>
      </c>
      <c r="B157" s="8" t="s">
        <v>102</v>
      </c>
      <c r="C157" s="9">
        <v>0</v>
      </c>
      <c r="D157" s="9">
        <v>196900</v>
      </c>
      <c r="E157" s="9">
        <v>196900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f>E157-F157</f>
        <v>196900</v>
      </c>
      <c r="L157" s="9">
        <f>D157-F157</f>
        <v>196900</v>
      </c>
      <c r="M157" s="9">
        <f>IF(E157=0,0,(F157/E157)*100)</f>
        <v>0</v>
      </c>
      <c r="N157" s="9">
        <f>D157-H157</f>
        <v>196900</v>
      </c>
      <c r="O157" s="9">
        <f>E157-H157</f>
        <v>196900</v>
      </c>
      <c r="P157" s="9">
        <f>IF(E157=0,0,(H157/E157)*100)</f>
        <v>0</v>
      </c>
    </row>
    <row r="158" spans="1:16" x14ac:dyDescent="0.2">
      <c r="A158" s="10" t="s">
        <v>33</v>
      </c>
      <c r="B158" s="11" t="s">
        <v>34</v>
      </c>
      <c r="C158" s="12">
        <v>0</v>
      </c>
      <c r="D158" s="12">
        <v>196900</v>
      </c>
      <c r="E158" s="12">
        <v>196900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196900</v>
      </c>
      <c r="L158" s="12">
        <f>D158-F158</f>
        <v>196900</v>
      </c>
      <c r="M158" s="12">
        <f>IF(E158=0,0,(F158/E158)*100)</f>
        <v>0</v>
      </c>
      <c r="N158" s="12">
        <f>D158-H158</f>
        <v>196900</v>
      </c>
      <c r="O158" s="12">
        <f>E158-H158</f>
        <v>196900</v>
      </c>
      <c r="P158" s="12">
        <f>IF(E158=0,0,(H158/E158)*100)</f>
        <v>0</v>
      </c>
    </row>
    <row r="159" spans="1:16" ht="25.5" x14ac:dyDescent="0.2">
      <c r="A159" s="7" t="s">
        <v>103</v>
      </c>
      <c r="B159" s="8" t="s">
        <v>104</v>
      </c>
      <c r="C159" s="9">
        <v>202000</v>
      </c>
      <c r="D159" s="9">
        <v>262000</v>
      </c>
      <c r="E159" s="9">
        <v>140000</v>
      </c>
      <c r="F159" s="9">
        <v>68946.710000000006</v>
      </c>
      <c r="G159" s="9">
        <v>0</v>
      </c>
      <c r="H159" s="9">
        <v>68946.710000000006</v>
      </c>
      <c r="I159" s="9">
        <v>0</v>
      </c>
      <c r="J159" s="9">
        <v>0</v>
      </c>
      <c r="K159" s="9">
        <f>E159-F159</f>
        <v>71053.289999999994</v>
      </c>
      <c r="L159" s="9">
        <f>D159-F159</f>
        <v>193053.28999999998</v>
      </c>
      <c r="M159" s="9">
        <f>IF(E159=0,0,(F159/E159)*100)</f>
        <v>49.247650000000007</v>
      </c>
      <c r="N159" s="9">
        <f>D159-H159</f>
        <v>193053.28999999998</v>
      </c>
      <c r="O159" s="9">
        <f>E159-H159</f>
        <v>71053.289999999994</v>
      </c>
      <c r="P159" s="9">
        <f>IF(E159=0,0,(H159/E159)*100)</f>
        <v>49.247650000000007</v>
      </c>
    </row>
    <row r="160" spans="1:16" x14ac:dyDescent="0.2">
      <c r="A160" s="10" t="s">
        <v>33</v>
      </c>
      <c r="B160" s="11" t="s">
        <v>34</v>
      </c>
      <c r="C160" s="12">
        <v>202000</v>
      </c>
      <c r="D160" s="12">
        <v>202000</v>
      </c>
      <c r="E160" s="12">
        <v>80000</v>
      </c>
      <c r="F160" s="12">
        <v>30269.91</v>
      </c>
      <c r="G160" s="12">
        <v>0</v>
      </c>
      <c r="H160" s="12">
        <v>30269.91</v>
      </c>
      <c r="I160" s="12">
        <v>0</v>
      </c>
      <c r="J160" s="12">
        <v>0</v>
      </c>
      <c r="K160" s="12">
        <f>E160-F160</f>
        <v>49730.09</v>
      </c>
      <c r="L160" s="12">
        <f>D160-F160</f>
        <v>171730.09</v>
      </c>
      <c r="M160" s="12">
        <f>IF(E160=0,0,(F160/E160)*100)</f>
        <v>37.837387499999998</v>
      </c>
      <c r="N160" s="12">
        <f>D160-H160</f>
        <v>171730.09</v>
      </c>
      <c r="O160" s="12">
        <f>E160-H160</f>
        <v>49730.09</v>
      </c>
      <c r="P160" s="12">
        <f>IF(E160=0,0,(H160/E160)*100)</f>
        <v>37.837387499999998</v>
      </c>
    </row>
    <row r="161" spans="1:16" x14ac:dyDescent="0.2">
      <c r="A161" s="10" t="s">
        <v>51</v>
      </c>
      <c r="B161" s="11" t="s">
        <v>52</v>
      </c>
      <c r="C161" s="12">
        <v>0</v>
      </c>
      <c r="D161" s="12">
        <v>60000</v>
      </c>
      <c r="E161" s="12">
        <v>60000</v>
      </c>
      <c r="F161" s="12">
        <v>38676.800000000003</v>
      </c>
      <c r="G161" s="12">
        <v>0</v>
      </c>
      <c r="H161" s="12">
        <v>38676.800000000003</v>
      </c>
      <c r="I161" s="12">
        <v>0</v>
      </c>
      <c r="J161" s="12">
        <v>0</v>
      </c>
      <c r="K161" s="12">
        <f>E161-F161</f>
        <v>21323.199999999997</v>
      </c>
      <c r="L161" s="12">
        <f>D161-F161</f>
        <v>21323.199999999997</v>
      </c>
      <c r="M161" s="12">
        <f>IF(E161=0,0,(F161/E161)*100)</f>
        <v>64.461333333333343</v>
      </c>
      <c r="N161" s="12">
        <f>D161-H161</f>
        <v>21323.199999999997</v>
      </c>
      <c r="O161" s="12">
        <f>E161-H161</f>
        <v>21323.199999999997</v>
      </c>
      <c r="P161" s="12">
        <f>IF(E161=0,0,(H161/E161)*100)</f>
        <v>64.461333333333343</v>
      </c>
    </row>
    <row r="162" spans="1:16" ht="25.5" x14ac:dyDescent="0.2">
      <c r="A162" s="7" t="s">
        <v>105</v>
      </c>
      <c r="B162" s="8" t="s">
        <v>106</v>
      </c>
      <c r="C162" s="9">
        <v>15000</v>
      </c>
      <c r="D162" s="9">
        <v>15000</v>
      </c>
      <c r="E162" s="9">
        <v>5000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f>E162-F162</f>
        <v>5000</v>
      </c>
      <c r="L162" s="9">
        <f>D162-F162</f>
        <v>15000</v>
      </c>
      <c r="M162" s="9">
        <f>IF(E162=0,0,(F162/E162)*100)</f>
        <v>0</v>
      </c>
      <c r="N162" s="9">
        <f>D162-H162</f>
        <v>15000</v>
      </c>
      <c r="O162" s="9">
        <f>E162-H162</f>
        <v>5000</v>
      </c>
      <c r="P162" s="9">
        <f>IF(E162=0,0,(H162/E162)*100)</f>
        <v>0</v>
      </c>
    </row>
    <row r="163" spans="1:16" ht="25.5" x14ac:dyDescent="0.2">
      <c r="A163" s="7" t="s">
        <v>47</v>
      </c>
      <c r="B163" s="8" t="s">
        <v>48</v>
      </c>
      <c r="C163" s="9">
        <v>15000</v>
      </c>
      <c r="D163" s="9">
        <v>15000</v>
      </c>
      <c r="E163" s="9">
        <v>5000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f>E163-F163</f>
        <v>5000</v>
      </c>
      <c r="L163" s="9">
        <f>D163-F163</f>
        <v>15000</v>
      </c>
      <c r="M163" s="9">
        <f>IF(E163=0,0,(F163/E163)*100)</f>
        <v>0</v>
      </c>
      <c r="N163" s="9">
        <f>D163-H163</f>
        <v>15000</v>
      </c>
      <c r="O163" s="9">
        <f>E163-H163</f>
        <v>5000</v>
      </c>
      <c r="P163" s="9">
        <f>IF(E163=0,0,(H163/E163)*100)</f>
        <v>0</v>
      </c>
    </row>
    <row r="164" spans="1:16" ht="25.5" x14ac:dyDescent="0.2">
      <c r="A164" s="10" t="s">
        <v>49</v>
      </c>
      <c r="B164" s="11" t="s">
        <v>50</v>
      </c>
      <c r="C164" s="12">
        <v>15000</v>
      </c>
      <c r="D164" s="12">
        <v>15000</v>
      </c>
      <c r="E164" s="12">
        <v>5000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5000</v>
      </c>
      <c r="L164" s="12">
        <f>D164-F164</f>
        <v>15000</v>
      </c>
      <c r="M164" s="12">
        <f>IF(E164=0,0,(F164/E164)*100)</f>
        <v>0</v>
      </c>
      <c r="N164" s="12">
        <f>D164-H164</f>
        <v>15000</v>
      </c>
      <c r="O164" s="12">
        <f>E164-H164</f>
        <v>5000</v>
      </c>
      <c r="P164" s="12">
        <f>IF(E164=0,0,(H164/E164)*100)</f>
        <v>0</v>
      </c>
    </row>
    <row r="165" spans="1:16" x14ac:dyDescent="0.2">
      <c r="A165" s="7" t="s">
        <v>107</v>
      </c>
      <c r="B165" s="8" t="s">
        <v>108</v>
      </c>
      <c r="C165" s="9">
        <v>0</v>
      </c>
      <c r="D165" s="9">
        <v>80000</v>
      </c>
      <c r="E165" s="9">
        <v>80000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f>E165-F165</f>
        <v>80000</v>
      </c>
      <c r="L165" s="9">
        <f>D165-F165</f>
        <v>80000</v>
      </c>
      <c r="M165" s="9">
        <f>IF(E165=0,0,(F165/E165)*100)</f>
        <v>0</v>
      </c>
      <c r="N165" s="9">
        <f>D165-H165</f>
        <v>80000</v>
      </c>
      <c r="O165" s="9">
        <f>E165-H165</f>
        <v>80000</v>
      </c>
      <c r="P165" s="9">
        <f>IF(E165=0,0,(H165/E165)*100)</f>
        <v>0</v>
      </c>
    </row>
    <row r="166" spans="1:16" ht="25.5" x14ac:dyDescent="0.2">
      <c r="A166" s="7" t="s">
        <v>47</v>
      </c>
      <c r="B166" s="8" t="s">
        <v>48</v>
      </c>
      <c r="C166" s="9">
        <v>0</v>
      </c>
      <c r="D166" s="9">
        <v>80000</v>
      </c>
      <c r="E166" s="9">
        <v>80000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f>E166-F166</f>
        <v>80000</v>
      </c>
      <c r="L166" s="9">
        <f>D166-F166</f>
        <v>80000</v>
      </c>
      <c r="M166" s="9">
        <f>IF(E166=0,0,(F166/E166)*100)</f>
        <v>0</v>
      </c>
      <c r="N166" s="9">
        <f>D166-H166</f>
        <v>80000</v>
      </c>
      <c r="O166" s="9">
        <f>E166-H166</f>
        <v>80000</v>
      </c>
      <c r="P166" s="9">
        <f>IF(E166=0,0,(H166/E166)*100)</f>
        <v>0</v>
      </c>
    </row>
    <row r="167" spans="1:16" ht="25.5" x14ac:dyDescent="0.2">
      <c r="A167" s="10" t="s">
        <v>99</v>
      </c>
      <c r="B167" s="11" t="s">
        <v>100</v>
      </c>
      <c r="C167" s="12">
        <v>0</v>
      </c>
      <c r="D167" s="12">
        <v>80000</v>
      </c>
      <c r="E167" s="12">
        <v>80000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f>E167-F167</f>
        <v>80000</v>
      </c>
      <c r="L167" s="12">
        <f>D167-F167</f>
        <v>80000</v>
      </c>
      <c r="M167" s="12">
        <f>IF(E167=0,0,(F167/E167)*100)</f>
        <v>0</v>
      </c>
      <c r="N167" s="12">
        <f>D167-H167</f>
        <v>80000</v>
      </c>
      <c r="O167" s="12">
        <f>E167-H167</f>
        <v>80000</v>
      </c>
      <c r="P167" s="12">
        <f>IF(E167=0,0,(H167/E167)*100)</f>
        <v>0</v>
      </c>
    </row>
    <row r="168" spans="1:16" x14ac:dyDescent="0.2">
      <c r="A168" s="7" t="s">
        <v>109</v>
      </c>
      <c r="B168" s="8" t="s">
        <v>110</v>
      </c>
      <c r="C168" s="9">
        <v>200000</v>
      </c>
      <c r="D168" s="9">
        <v>100000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f>E168-F168</f>
        <v>0</v>
      </c>
      <c r="L168" s="9">
        <f>D168-F168</f>
        <v>100000</v>
      </c>
      <c r="M168" s="9">
        <f>IF(E168=0,0,(F168/E168)*100)</f>
        <v>0</v>
      </c>
      <c r="N168" s="9">
        <f>D168-H168</f>
        <v>100000</v>
      </c>
      <c r="O168" s="9">
        <f>E168-H168</f>
        <v>0</v>
      </c>
      <c r="P168" s="9">
        <f>IF(E168=0,0,(H168/E168)*100)</f>
        <v>0</v>
      </c>
    </row>
    <row r="169" spans="1:16" x14ac:dyDescent="0.2">
      <c r="A169" s="10" t="s">
        <v>111</v>
      </c>
      <c r="B169" s="11" t="s">
        <v>112</v>
      </c>
      <c r="C169" s="12">
        <v>200000</v>
      </c>
      <c r="D169" s="12">
        <v>100000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0</v>
      </c>
      <c r="L169" s="12">
        <f>D169-F169</f>
        <v>100000</v>
      </c>
      <c r="M169" s="12">
        <f>IF(E169=0,0,(F169/E169)*100)</f>
        <v>0</v>
      </c>
      <c r="N169" s="12">
        <f>D169-H169</f>
        <v>100000</v>
      </c>
      <c r="O169" s="12">
        <f>E169-H169</f>
        <v>0</v>
      </c>
      <c r="P169" s="12">
        <f>IF(E169=0,0,(H169/E169)*100)</f>
        <v>0</v>
      </c>
    </row>
    <row r="170" spans="1:16" ht="38.25" x14ac:dyDescent="0.2">
      <c r="A170" s="7" t="s">
        <v>113</v>
      </c>
      <c r="B170" s="8" t="s">
        <v>114</v>
      </c>
      <c r="C170" s="9">
        <v>1923200</v>
      </c>
      <c r="D170" s="9">
        <v>1923200</v>
      </c>
      <c r="E170" s="9">
        <v>1923200</v>
      </c>
      <c r="F170" s="9">
        <v>1923200</v>
      </c>
      <c r="G170" s="9">
        <v>0</v>
      </c>
      <c r="H170" s="9">
        <v>1923200</v>
      </c>
      <c r="I170" s="9">
        <v>0</v>
      </c>
      <c r="J170" s="9">
        <v>0</v>
      </c>
      <c r="K170" s="9">
        <f>E170-F170</f>
        <v>0</v>
      </c>
      <c r="L170" s="9">
        <f>D170-F170</f>
        <v>0</v>
      </c>
      <c r="M170" s="9">
        <f>IF(E170=0,0,(F170/E170)*100)</f>
        <v>100</v>
      </c>
      <c r="N170" s="9">
        <f>D170-H170</f>
        <v>0</v>
      </c>
      <c r="O170" s="9">
        <f>E170-H170</f>
        <v>0</v>
      </c>
      <c r="P170" s="9">
        <f>IF(E170=0,0,(H170/E170)*100)</f>
        <v>100</v>
      </c>
    </row>
    <row r="171" spans="1:16" ht="25.5" x14ac:dyDescent="0.2">
      <c r="A171" s="10" t="s">
        <v>115</v>
      </c>
      <c r="B171" s="11" t="s">
        <v>116</v>
      </c>
      <c r="C171" s="12">
        <v>1923200</v>
      </c>
      <c r="D171" s="12">
        <v>1923200</v>
      </c>
      <c r="E171" s="12">
        <v>1923200</v>
      </c>
      <c r="F171" s="12">
        <v>1923200</v>
      </c>
      <c r="G171" s="12">
        <v>0</v>
      </c>
      <c r="H171" s="12">
        <v>1923200</v>
      </c>
      <c r="I171" s="12">
        <v>0</v>
      </c>
      <c r="J171" s="12">
        <v>0</v>
      </c>
      <c r="K171" s="12">
        <f>E171-F171</f>
        <v>0</v>
      </c>
      <c r="L171" s="12">
        <f>D171-F171</f>
        <v>0</v>
      </c>
      <c r="M171" s="12">
        <f>IF(E171=0,0,(F171/E171)*100)</f>
        <v>100</v>
      </c>
      <c r="N171" s="12">
        <f>D171-H171</f>
        <v>0</v>
      </c>
      <c r="O171" s="12">
        <f>E171-H171</f>
        <v>0</v>
      </c>
      <c r="P171" s="12">
        <f>IF(E171=0,0,(H171/E171)*100)</f>
        <v>100</v>
      </c>
    </row>
    <row r="172" spans="1:16" x14ac:dyDescent="0.2">
      <c r="A172" s="7" t="s">
        <v>117</v>
      </c>
      <c r="B172" s="8" t="s">
        <v>118</v>
      </c>
      <c r="C172" s="9">
        <v>988040</v>
      </c>
      <c r="D172" s="9">
        <v>1389440</v>
      </c>
      <c r="E172" s="9">
        <v>906430</v>
      </c>
      <c r="F172" s="9">
        <v>788770</v>
      </c>
      <c r="G172" s="9">
        <v>0</v>
      </c>
      <c r="H172" s="9">
        <v>788770</v>
      </c>
      <c r="I172" s="9">
        <v>0</v>
      </c>
      <c r="J172" s="9">
        <v>0</v>
      </c>
      <c r="K172" s="9">
        <f>E172-F172</f>
        <v>117660</v>
      </c>
      <c r="L172" s="9">
        <f>D172-F172</f>
        <v>600670</v>
      </c>
      <c r="M172" s="9">
        <f>IF(E172=0,0,(F172/E172)*100)</f>
        <v>87.019405800778884</v>
      </c>
      <c r="N172" s="9">
        <f>D172-H172</f>
        <v>600670</v>
      </c>
      <c r="O172" s="9">
        <f>E172-H172</f>
        <v>117660</v>
      </c>
      <c r="P172" s="9">
        <f>IF(E172=0,0,(H172/E172)*100)</f>
        <v>87.019405800778884</v>
      </c>
    </row>
    <row r="173" spans="1:16" ht="25.5" x14ac:dyDescent="0.2">
      <c r="A173" s="10" t="s">
        <v>115</v>
      </c>
      <c r="B173" s="11" t="s">
        <v>116</v>
      </c>
      <c r="C173" s="12">
        <v>988040</v>
      </c>
      <c r="D173" s="12">
        <v>1389440</v>
      </c>
      <c r="E173" s="12">
        <v>906430</v>
      </c>
      <c r="F173" s="12">
        <v>788770</v>
      </c>
      <c r="G173" s="12">
        <v>0</v>
      </c>
      <c r="H173" s="12">
        <v>788770</v>
      </c>
      <c r="I173" s="12">
        <v>0</v>
      </c>
      <c r="J173" s="12">
        <v>0</v>
      </c>
      <c r="K173" s="12">
        <f>E173-F173</f>
        <v>117660</v>
      </c>
      <c r="L173" s="12">
        <f>D173-F173</f>
        <v>600670</v>
      </c>
      <c r="M173" s="12">
        <f>IF(E173=0,0,(F173/E173)*100)</f>
        <v>87.019405800778884</v>
      </c>
      <c r="N173" s="12">
        <f>D173-H173</f>
        <v>600670</v>
      </c>
      <c r="O173" s="12">
        <f>E173-H173</f>
        <v>117660</v>
      </c>
      <c r="P173" s="12">
        <f>IF(E173=0,0,(H173/E173)*100)</f>
        <v>87.019405800778884</v>
      </c>
    </row>
    <row r="174" spans="1:16" x14ac:dyDescent="0.2">
      <c r="A174" s="7" t="s">
        <v>119</v>
      </c>
      <c r="B174" s="8" t="s">
        <v>120</v>
      </c>
      <c r="C174" s="9">
        <v>68776610</v>
      </c>
      <c r="D174" s="9">
        <v>73571991.870000005</v>
      </c>
      <c r="E174" s="9">
        <v>24013863.869999997</v>
      </c>
      <c r="F174" s="9">
        <v>18664064.219999991</v>
      </c>
      <c r="G174" s="9">
        <v>0</v>
      </c>
      <c r="H174" s="9">
        <v>18583019.749999993</v>
      </c>
      <c r="I174" s="9">
        <v>81044.47</v>
      </c>
      <c r="J174" s="9">
        <v>388604.43</v>
      </c>
      <c r="K174" s="9">
        <f>E174-F174</f>
        <v>5349799.650000006</v>
      </c>
      <c r="L174" s="9">
        <f>D174-F174</f>
        <v>54907927.650000013</v>
      </c>
      <c r="M174" s="9">
        <f>IF(E174=0,0,(F174/E174)*100)</f>
        <v>77.722037240814899</v>
      </c>
      <c r="N174" s="9">
        <f>D174-H174</f>
        <v>54988972.120000012</v>
      </c>
      <c r="O174" s="9">
        <f>E174-H174</f>
        <v>5430844.1200000048</v>
      </c>
      <c r="P174" s="9">
        <f>IF(E174=0,0,(H174/E174)*100)</f>
        <v>77.384546904237922</v>
      </c>
    </row>
    <row r="175" spans="1:1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2020-04-01T08:10:45Z</dcterms:created>
  <dcterms:modified xsi:type="dcterms:W3CDTF">2020-04-01T08:11:41Z</dcterms:modified>
</cp:coreProperties>
</file>