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ur\stancia\Бондар\"/>
    </mc:Choice>
  </mc:AlternateContent>
  <bookViews>
    <workbookView xWindow="0" yWindow="0" windowWidth="7620" windowHeight="26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</calcChain>
</file>

<file path=xl/sharedStrings.xml><?xml version="1.0" encoding="utf-8"?>
<sst xmlns="http://schemas.openxmlformats.org/spreadsheetml/2006/main" count="98" uniqueCount="96">
  <si>
    <t>Станом на 04.01.2021</t>
  </si>
  <si>
    <t>Аналіз виконання плану по доходах</t>
  </si>
  <si>
    <t>На 31.12.2020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</si>
  <si>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</si>
  <si>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</si>
  <si>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</si>
  <si>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</si>
  <si>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</si>
  <si>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</si>
  <si>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</si>
  <si>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</si>
  <si>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</si>
  <si>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</si>
  <si>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</si>
  <si>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</si>
  <si>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</si>
  <si>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</si>
  <si>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</si>
  <si>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</si>
  <si>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</si>
  <si>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11020200</t>
  </si>
  <si>
    <t>Податок на прибуток підприємств та фінансових установ комунальної власності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</si>
  <si>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</si>
  <si>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</si>
  <si>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</si>
  <si>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</si>
  <si>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13030100</t>
  </si>
  <si>
    <t>Рентна плата за користування надрами для видобування корисних копалин загальнодержавного значення </t>
  </si>
  <si>
    <t>14021900</t>
  </si>
  <si>
    <t>Пальне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</si>
  <si>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</si>
  <si>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</si>
  <si>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</si>
  <si>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</si>
  <si>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</si>
  <si>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</si>
  <si>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</si>
  <si>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</si>
  <si>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</si>
  <si>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</si>
  <si>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</si>
  <si>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</si>
  <si>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</si>
  <si>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</si>
  <si>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</si>
  <si>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</si>
  <si>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</si>
  <si>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</si>
  <si>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</si>
  <si>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</si>
  <si>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</si>
  <si>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</si>
  <si>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</si>
  <si>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</si>
  <si>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</si>
  <si>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21050000</t>
  </si>
  <si>
    <t>Плата за розміщення тимчасово вільних коштів місцевих бюджетів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</si>
  <si>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</si>
  <si>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</si>
  <si>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</si>
  <si>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</si>
  <si>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22012500</t>
  </si>
  <si>
    <t>Плата за надання інших адміністративних послуг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</si>
  <si>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</si>
  <si>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</si>
  <si>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</si>
  <si>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</si>
  <si>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</si>
  <si>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</si>
  <si>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24060300</t>
  </si>
  <si>
    <t>Інші надходження  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</si>
  <si>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</si>
  <si>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</si>
  <si>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41020100</t>
  </si>
  <si>
    <t>Базова дотація </t>
  </si>
  <si>
    <t>41033900</t>
  </si>
  <si>
    <t>Освітня субвенція з державного бюджету місцевим бюджетам </t>
  </si>
  <si>
    <t>41034200</t>
  </si>
  <si>
    <t>Медична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</si>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</sst>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topLeftCell="B1" workbookViewId="0">
      <selection activeCell="H27" sqref="H27:H29"/>
    </sheetView>
  </sheetViews>
  <sheetFormatPr defaultRowHeight="12.75" x14ac:dyDescent="0.2"/>
  <cols>
    <col min="1" max="1" width="0" hidden="1" customWidth="1"/>
    <col min="2" max="2" width="12.28515625" customWidth="1"/>
    <col min="3" max="3" width="50.7109375" style="8" customWidth="1"/>
    <col min="4" max="6" width="16" style="5" customWidth="1"/>
    <col min="7" max="7" width="12.28515625" style="5" bestFit="1" customWidth="1"/>
    <col min="8" max="8" width="11.28515625" style="5" bestFit="1" customWidth="1"/>
    <col min="9" max="9" width="9.28515625" style="5" bestFit="1" customWidth="1"/>
  </cols>
  <sheetData>
    <row r="1" spans="1:9" x14ac:dyDescent="0.2">
      <c r="B1" t="s">
        <v>0</v>
      </c>
    </row>
    <row r="2" spans="1:9" x14ac:dyDescent="0.2">
      <c r="B2" s="1"/>
      <c r="C2" s="9"/>
      <c r="D2" s="6"/>
      <c r="E2" s="6"/>
      <c r="F2" s="6"/>
      <c r="G2" s="6"/>
      <c r="H2" s="6"/>
      <c r="I2" s="6"/>
    </row>
    <row r="3" spans="1:9" ht="23.25" x14ac:dyDescent="0.35">
      <c r="B3" s="2" t="s">
        <v>1</v>
      </c>
      <c r="C3" s="3"/>
      <c r="D3" s="3"/>
      <c r="E3" s="3"/>
      <c r="F3" s="3"/>
      <c r="G3" s="3"/>
      <c r="H3" s="3"/>
      <c r="I3" s="3"/>
    </row>
    <row r="4" spans="1:9" x14ac:dyDescent="0.2">
      <c r="B4" s="1"/>
      <c r="C4" s="9"/>
      <c r="D4" s="6"/>
      <c r="E4" s="6"/>
      <c r="F4" s="6"/>
      <c r="G4" s="6"/>
      <c r="H4" s="6"/>
      <c r="I4" s="6"/>
    </row>
    <row r="5" spans="1:9" ht="18.75" x14ac:dyDescent="0.3">
      <c r="B5" s="4" t="s">
        <v>2</v>
      </c>
      <c r="C5" s="3"/>
      <c r="D5" s="3"/>
      <c r="E5" s="3"/>
      <c r="F5" s="3"/>
      <c r="G5" s="3"/>
      <c r="H5" s="3"/>
      <c r="I5" s="3"/>
    </row>
    <row r="6" spans="1:9" x14ac:dyDescent="0.2">
      <c r="D6" s="7"/>
      <c r="I6" s="5" t="s">
        <v>3</v>
      </c>
    </row>
    <row r="7" spans="1:9" ht="28.5" customHeight="1" x14ac:dyDescent="0.2">
      <c r="A7" s="10"/>
      <c r="B7" s="11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3" t="s">
        <v>9</v>
      </c>
      <c r="H7" s="13" t="s">
        <v>10</v>
      </c>
      <c r="I7" s="13" t="s">
        <v>11</v>
      </c>
    </row>
    <row r="8" spans="1:9" ht="38.25" x14ac:dyDescent="0.2">
      <c r="A8" s="14">
        <v>0</v>
      </c>
      <c r="B8" s="14" t="s">
        <v>12</v>
      </c>
      <c r="C8" s="15" t="s">
        <v>13</v>
      </c>
      <c r="D8" s="16">
        <v>15292310</v>
      </c>
      <c r="E8" s="16">
        <v>15368410</v>
      </c>
      <c r="F8" s="16">
        <v>15368410</v>
      </c>
      <c r="G8" s="16">
        <v>16764430.859999999</v>
      </c>
      <c r="H8" s="17">
        <f t="shared" ref="H8:H50" si="0">G8-F8</f>
        <v>1396020.8599999994</v>
      </c>
      <c r="I8" s="17">
        <f t="shared" ref="I8:I50" si="1">IF(F8=0,0,G8/F8*100)</f>
        <v>109.08370390951308</v>
      </c>
    </row>
    <row r="9" spans="1:9" ht="63.75" x14ac:dyDescent="0.2">
      <c r="A9" s="14">
        <v>0</v>
      </c>
      <c r="B9" s="14" t="s">
        <v>14</v>
      </c>
      <c r="C9" s="15" t="s">
        <v>15</v>
      </c>
      <c r="D9" s="16">
        <v>1250000</v>
      </c>
      <c r="E9" s="16">
        <v>1258000</v>
      </c>
      <c r="F9" s="16">
        <v>1258000</v>
      </c>
      <c r="G9" s="16">
        <v>1474162.82</v>
      </c>
      <c r="H9" s="17">
        <f t="shared" si="0"/>
        <v>216162.82000000007</v>
      </c>
      <c r="I9" s="17">
        <f t="shared" si="1"/>
        <v>117.18305405405407</v>
      </c>
    </row>
    <row r="10" spans="1:9" ht="38.25" x14ac:dyDescent="0.2">
      <c r="A10" s="14">
        <v>0</v>
      </c>
      <c r="B10" s="14" t="s">
        <v>16</v>
      </c>
      <c r="C10" s="15" t="s">
        <v>17</v>
      </c>
      <c r="D10" s="16">
        <v>160000</v>
      </c>
      <c r="E10" s="16">
        <v>138100</v>
      </c>
      <c r="F10" s="16">
        <v>138100</v>
      </c>
      <c r="G10" s="16">
        <v>167208.99</v>
      </c>
      <c r="H10" s="17">
        <f t="shared" si="0"/>
        <v>29108.989999999991</v>
      </c>
      <c r="I10" s="17">
        <f t="shared" si="1"/>
        <v>121.07819695872554</v>
      </c>
    </row>
    <row r="11" spans="1:9" ht="38.25" x14ac:dyDescent="0.2">
      <c r="A11" s="14">
        <v>0</v>
      </c>
      <c r="B11" s="14" t="s">
        <v>18</v>
      </c>
      <c r="C11" s="15" t="s">
        <v>19</v>
      </c>
      <c r="D11" s="16">
        <v>140000</v>
      </c>
      <c r="E11" s="16">
        <v>77800</v>
      </c>
      <c r="F11" s="16">
        <v>77800</v>
      </c>
      <c r="G11" s="16">
        <v>77781.76999999999</v>
      </c>
      <c r="H11" s="17">
        <f t="shared" si="0"/>
        <v>-18.230000000010477</v>
      </c>
      <c r="I11" s="17">
        <f t="shared" si="1"/>
        <v>99.976568123393307</v>
      </c>
    </row>
    <row r="12" spans="1:9" ht="25.5" x14ac:dyDescent="0.2">
      <c r="A12" s="14">
        <v>0</v>
      </c>
      <c r="B12" s="14" t="s">
        <v>20</v>
      </c>
      <c r="C12" s="15" t="s">
        <v>21</v>
      </c>
      <c r="D12" s="16">
        <v>13000</v>
      </c>
      <c r="E12" s="16">
        <v>2700</v>
      </c>
      <c r="F12" s="16">
        <v>2700</v>
      </c>
      <c r="G12" s="16">
        <v>2754</v>
      </c>
      <c r="H12" s="17">
        <f t="shared" si="0"/>
        <v>54</v>
      </c>
      <c r="I12" s="17">
        <f t="shared" si="1"/>
        <v>102</v>
      </c>
    </row>
    <row r="13" spans="1:9" ht="38.25" x14ac:dyDescent="0.2">
      <c r="A13" s="14">
        <v>0</v>
      </c>
      <c r="B13" s="14" t="s">
        <v>22</v>
      </c>
      <c r="C13" s="15" t="s">
        <v>23</v>
      </c>
      <c r="D13" s="16">
        <v>20000</v>
      </c>
      <c r="E13" s="16">
        <v>120000</v>
      </c>
      <c r="F13" s="16">
        <v>120000</v>
      </c>
      <c r="G13" s="16">
        <v>358986.31</v>
      </c>
      <c r="H13" s="17">
        <f t="shared" si="0"/>
        <v>238986.31</v>
      </c>
      <c r="I13" s="17">
        <f t="shared" si="1"/>
        <v>299.15525833333334</v>
      </c>
    </row>
    <row r="14" spans="1:9" ht="51" x14ac:dyDescent="0.2">
      <c r="A14" s="14">
        <v>0</v>
      </c>
      <c r="B14" s="14" t="s">
        <v>24</v>
      </c>
      <c r="C14" s="15" t="s">
        <v>25</v>
      </c>
      <c r="D14" s="16">
        <v>460000</v>
      </c>
      <c r="E14" s="16">
        <v>1260000</v>
      </c>
      <c r="F14" s="16">
        <v>1260000</v>
      </c>
      <c r="G14" s="16">
        <v>1668037.28</v>
      </c>
      <c r="H14" s="17">
        <f t="shared" si="0"/>
        <v>408037.28</v>
      </c>
      <c r="I14" s="17">
        <f t="shared" si="1"/>
        <v>132.38391111111113</v>
      </c>
    </row>
    <row r="15" spans="1:9" ht="25.5" x14ac:dyDescent="0.2">
      <c r="A15" s="14">
        <v>0</v>
      </c>
      <c r="B15" s="14" t="s">
        <v>26</v>
      </c>
      <c r="C15" s="15" t="s">
        <v>27</v>
      </c>
      <c r="D15" s="16">
        <v>1200</v>
      </c>
      <c r="E15" s="16">
        <v>1200</v>
      </c>
      <c r="F15" s="16">
        <v>1200</v>
      </c>
      <c r="G15" s="16">
        <v>1500.32</v>
      </c>
      <c r="H15" s="17">
        <f t="shared" si="0"/>
        <v>300.31999999999994</v>
      </c>
      <c r="I15" s="17">
        <f t="shared" si="1"/>
        <v>125.02666666666667</v>
      </c>
    </row>
    <row r="16" spans="1:9" x14ac:dyDescent="0.2">
      <c r="A16" s="14">
        <v>0</v>
      </c>
      <c r="B16" s="14" t="s">
        <v>28</v>
      </c>
      <c r="C16" s="15" t="s">
        <v>29</v>
      </c>
      <c r="D16" s="16">
        <v>240000</v>
      </c>
      <c r="E16" s="16">
        <v>240000</v>
      </c>
      <c r="F16" s="16">
        <v>240000</v>
      </c>
      <c r="G16" s="16">
        <v>311303.53000000003</v>
      </c>
      <c r="H16" s="17">
        <f t="shared" si="0"/>
        <v>71303.530000000028</v>
      </c>
      <c r="I16" s="17">
        <f t="shared" si="1"/>
        <v>129.70980416666669</v>
      </c>
    </row>
    <row r="17" spans="1:9" x14ac:dyDescent="0.2">
      <c r="A17" s="14">
        <v>0</v>
      </c>
      <c r="B17" s="14" t="s">
        <v>30</v>
      </c>
      <c r="C17" s="15" t="s">
        <v>29</v>
      </c>
      <c r="D17" s="16">
        <v>1000000</v>
      </c>
      <c r="E17" s="16">
        <v>1000000</v>
      </c>
      <c r="F17" s="16">
        <v>1000000</v>
      </c>
      <c r="G17" s="16">
        <v>1088245.43</v>
      </c>
      <c r="H17" s="17">
        <f t="shared" si="0"/>
        <v>88245.429999999935</v>
      </c>
      <c r="I17" s="17">
        <f t="shared" si="1"/>
        <v>108.82454299999999</v>
      </c>
    </row>
    <row r="18" spans="1:9" ht="25.5" x14ac:dyDescent="0.2">
      <c r="A18" s="14">
        <v>0</v>
      </c>
      <c r="B18" s="14" t="s">
        <v>31</v>
      </c>
      <c r="C18" s="15" t="s">
        <v>32</v>
      </c>
      <c r="D18" s="16">
        <v>330000</v>
      </c>
      <c r="E18" s="16">
        <v>330000</v>
      </c>
      <c r="F18" s="16">
        <v>330000</v>
      </c>
      <c r="G18" s="16">
        <v>349680.33</v>
      </c>
      <c r="H18" s="17">
        <f t="shared" si="0"/>
        <v>19680.330000000016</v>
      </c>
      <c r="I18" s="17">
        <f t="shared" si="1"/>
        <v>105.96373636363636</v>
      </c>
    </row>
    <row r="19" spans="1:9" ht="38.25" x14ac:dyDescent="0.2">
      <c r="A19" s="14">
        <v>0</v>
      </c>
      <c r="B19" s="14" t="s">
        <v>33</v>
      </c>
      <c r="C19" s="15" t="s">
        <v>34</v>
      </c>
      <c r="D19" s="16">
        <v>1000</v>
      </c>
      <c r="E19" s="16">
        <v>700</v>
      </c>
      <c r="F19" s="16">
        <v>700</v>
      </c>
      <c r="G19" s="16">
        <v>718.1</v>
      </c>
      <c r="H19" s="17">
        <f t="shared" si="0"/>
        <v>18.100000000000023</v>
      </c>
      <c r="I19" s="17">
        <f t="shared" si="1"/>
        <v>102.58571428571427</v>
      </c>
    </row>
    <row r="20" spans="1:9" ht="38.25" x14ac:dyDescent="0.2">
      <c r="A20" s="14">
        <v>0</v>
      </c>
      <c r="B20" s="14" t="s">
        <v>35</v>
      </c>
      <c r="C20" s="15" t="s">
        <v>36</v>
      </c>
      <c r="D20" s="16">
        <v>30000</v>
      </c>
      <c r="E20" s="16">
        <v>13200</v>
      </c>
      <c r="F20" s="16">
        <v>13200</v>
      </c>
      <c r="G20" s="16">
        <v>13448.67</v>
      </c>
      <c r="H20" s="17">
        <f t="shared" si="0"/>
        <v>248.67000000000007</v>
      </c>
      <c r="I20" s="17">
        <f t="shared" si="1"/>
        <v>101.88386363636364</v>
      </c>
    </row>
    <row r="21" spans="1:9" ht="38.25" x14ac:dyDescent="0.2">
      <c r="A21" s="14">
        <v>0</v>
      </c>
      <c r="B21" s="14" t="s">
        <v>37</v>
      </c>
      <c r="C21" s="15" t="s">
        <v>38</v>
      </c>
      <c r="D21" s="16">
        <v>105000</v>
      </c>
      <c r="E21" s="16">
        <v>201000</v>
      </c>
      <c r="F21" s="16">
        <v>201000</v>
      </c>
      <c r="G21" s="16">
        <v>202825.48</v>
      </c>
      <c r="H21" s="17">
        <f t="shared" si="0"/>
        <v>1825.4800000000105</v>
      </c>
      <c r="I21" s="17">
        <f t="shared" si="1"/>
        <v>100.90819900497512</v>
      </c>
    </row>
    <row r="22" spans="1:9" ht="38.25" x14ac:dyDescent="0.2">
      <c r="A22" s="14">
        <v>0</v>
      </c>
      <c r="B22" s="14" t="s">
        <v>39</v>
      </c>
      <c r="C22" s="15" t="s">
        <v>40</v>
      </c>
      <c r="D22" s="16">
        <v>300000</v>
      </c>
      <c r="E22" s="16">
        <v>180500</v>
      </c>
      <c r="F22" s="16">
        <v>180500</v>
      </c>
      <c r="G22" s="16">
        <v>184931.51</v>
      </c>
      <c r="H22" s="17">
        <f t="shared" si="0"/>
        <v>4431.5100000000093</v>
      </c>
      <c r="I22" s="17">
        <f t="shared" si="1"/>
        <v>102.45513019390582</v>
      </c>
    </row>
    <row r="23" spans="1:9" x14ac:dyDescent="0.2">
      <c r="A23" s="14">
        <v>0</v>
      </c>
      <c r="B23" s="14" t="s">
        <v>41</v>
      </c>
      <c r="C23" s="15" t="s">
        <v>42</v>
      </c>
      <c r="D23" s="16">
        <v>1657000</v>
      </c>
      <c r="E23" s="16">
        <v>1737000</v>
      </c>
      <c r="F23" s="16">
        <v>1737000</v>
      </c>
      <c r="G23" s="16">
        <v>1910058.64</v>
      </c>
      <c r="H23" s="17">
        <f t="shared" si="0"/>
        <v>173058.6399999999</v>
      </c>
      <c r="I23" s="17">
        <f t="shared" si="1"/>
        <v>109.96307656879678</v>
      </c>
    </row>
    <row r="24" spans="1:9" x14ac:dyDescent="0.2">
      <c r="A24" s="14">
        <v>0</v>
      </c>
      <c r="B24" s="14" t="s">
        <v>43</v>
      </c>
      <c r="C24" s="15" t="s">
        <v>44</v>
      </c>
      <c r="D24" s="16">
        <v>1295000</v>
      </c>
      <c r="E24" s="16">
        <v>1235000</v>
      </c>
      <c r="F24" s="16">
        <v>1235000</v>
      </c>
      <c r="G24" s="16">
        <v>1365560.5</v>
      </c>
      <c r="H24" s="17">
        <f t="shared" si="0"/>
        <v>130560.5</v>
      </c>
      <c r="I24" s="17">
        <f t="shared" si="1"/>
        <v>110.5717004048583</v>
      </c>
    </row>
    <row r="25" spans="1:9" x14ac:dyDescent="0.2">
      <c r="A25" s="14">
        <v>0</v>
      </c>
      <c r="B25" s="14" t="s">
        <v>45</v>
      </c>
      <c r="C25" s="15" t="s">
        <v>46</v>
      </c>
      <c r="D25" s="16">
        <v>270000</v>
      </c>
      <c r="E25" s="16">
        <v>360000</v>
      </c>
      <c r="F25" s="16">
        <v>360000</v>
      </c>
      <c r="G25" s="16">
        <v>371602.98</v>
      </c>
      <c r="H25" s="17">
        <f t="shared" si="0"/>
        <v>11602.979999999981</v>
      </c>
      <c r="I25" s="17">
        <f t="shared" si="1"/>
        <v>103.22305</v>
      </c>
    </row>
    <row r="26" spans="1:9" x14ac:dyDescent="0.2">
      <c r="A26" s="14">
        <v>0</v>
      </c>
      <c r="B26" s="14" t="s">
        <v>47</v>
      </c>
      <c r="C26" s="15" t="s">
        <v>48</v>
      </c>
      <c r="D26" s="16">
        <v>250000</v>
      </c>
      <c r="E26" s="16">
        <v>390000</v>
      </c>
      <c r="F26" s="16">
        <v>390000</v>
      </c>
      <c r="G26" s="16">
        <v>407867.98</v>
      </c>
      <c r="H26" s="17">
        <f t="shared" si="0"/>
        <v>17867.979999999981</v>
      </c>
      <c r="I26" s="17">
        <f t="shared" si="1"/>
        <v>104.58153333333333</v>
      </c>
    </row>
    <row r="27" spans="1:9" x14ac:dyDescent="0.2">
      <c r="A27" s="14">
        <v>0</v>
      </c>
      <c r="B27" s="14" t="s">
        <v>49</v>
      </c>
      <c r="C27" s="15" t="s">
        <v>50</v>
      </c>
      <c r="D27" s="16">
        <v>1000000</v>
      </c>
      <c r="E27" s="16">
        <v>520000</v>
      </c>
      <c r="F27" s="16">
        <v>520000</v>
      </c>
      <c r="G27" s="16">
        <v>524592.31000000006</v>
      </c>
      <c r="H27" s="17">
        <f t="shared" si="0"/>
        <v>4592.3100000000559</v>
      </c>
      <c r="I27" s="17">
        <f t="shared" si="1"/>
        <v>100.88313653846154</v>
      </c>
    </row>
    <row r="28" spans="1:9" x14ac:dyDescent="0.2">
      <c r="A28" s="14">
        <v>0</v>
      </c>
      <c r="B28" s="14" t="s">
        <v>51</v>
      </c>
      <c r="C28" s="15" t="s">
        <v>52</v>
      </c>
      <c r="D28" s="16">
        <v>3630000</v>
      </c>
      <c r="E28" s="16">
        <v>3710000</v>
      </c>
      <c r="F28" s="16">
        <v>3710000</v>
      </c>
      <c r="G28" s="16">
        <v>3583512.99</v>
      </c>
      <c r="H28" s="17">
        <f t="shared" si="0"/>
        <v>-126487.00999999978</v>
      </c>
      <c r="I28" s="17">
        <f t="shared" si="1"/>
        <v>96.590646630727775</v>
      </c>
    </row>
    <row r="29" spans="1:9" ht="51" x14ac:dyDescent="0.2">
      <c r="A29" s="14">
        <v>0</v>
      </c>
      <c r="B29" s="14" t="s">
        <v>53</v>
      </c>
      <c r="C29" s="15" t="s">
        <v>54</v>
      </c>
      <c r="D29" s="16">
        <v>210000</v>
      </c>
      <c r="E29" s="16">
        <v>325000</v>
      </c>
      <c r="F29" s="16">
        <v>325000</v>
      </c>
      <c r="G29" s="16">
        <v>332726.48</v>
      </c>
      <c r="H29" s="17">
        <f t="shared" si="0"/>
        <v>7726.4799999999814</v>
      </c>
      <c r="I29" s="17">
        <f t="shared" si="1"/>
        <v>102.37737846153846</v>
      </c>
    </row>
    <row r="30" spans="1:9" ht="25.5" x14ac:dyDescent="0.2">
      <c r="A30" s="14">
        <v>0</v>
      </c>
      <c r="B30" s="14" t="s">
        <v>55</v>
      </c>
      <c r="C30" s="15" t="s">
        <v>56</v>
      </c>
      <c r="D30" s="16">
        <v>0</v>
      </c>
      <c r="E30" s="16">
        <v>284230</v>
      </c>
      <c r="F30" s="16">
        <v>284230</v>
      </c>
      <c r="G30" s="16">
        <v>361448.09</v>
      </c>
      <c r="H30" s="17">
        <f t="shared" si="0"/>
        <v>77218.090000000026</v>
      </c>
      <c r="I30" s="17">
        <f t="shared" si="1"/>
        <v>127.16746648840729</v>
      </c>
    </row>
    <row r="31" spans="1:9" x14ac:dyDescent="0.2">
      <c r="A31" s="14">
        <v>0</v>
      </c>
      <c r="B31" s="14" t="s">
        <v>57</v>
      </c>
      <c r="C31" s="15" t="s">
        <v>58</v>
      </c>
      <c r="D31" s="16">
        <v>13000</v>
      </c>
      <c r="E31" s="16">
        <v>9380</v>
      </c>
      <c r="F31" s="16">
        <v>9380</v>
      </c>
      <c r="G31" s="16">
        <v>10164</v>
      </c>
      <c r="H31" s="17">
        <f t="shared" si="0"/>
        <v>784</v>
      </c>
      <c r="I31" s="17">
        <f t="shared" si="1"/>
        <v>108.35820895522387</v>
      </c>
    </row>
    <row r="32" spans="1:9" ht="38.25" x14ac:dyDescent="0.2">
      <c r="A32" s="14">
        <v>0</v>
      </c>
      <c r="B32" s="14" t="s">
        <v>59</v>
      </c>
      <c r="C32" s="15" t="s">
        <v>60</v>
      </c>
      <c r="D32" s="16">
        <v>2000</v>
      </c>
      <c r="E32" s="16">
        <v>15620</v>
      </c>
      <c r="F32" s="16">
        <v>15620</v>
      </c>
      <c r="G32" s="16">
        <v>20200</v>
      </c>
      <c r="H32" s="17">
        <f t="shared" si="0"/>
        <v>4580</v>
      </c>
      <c r="I32" s="17">
        <f t="shared" si="1"/>
        <v>129.32138284250959</v>
      </c>
    </row>
    <row r="33" spans="1:9" x14ac:dyDescent="0.2">
      <c r="A33" s="14">
        <v>0</v>
      </c>
      <c r="B33" s="14" t="s">
        <v>61</v>
      </c>
      <c r="C33" s="15" t="s">
        <v>62</v>
      </c>
      <c r="D33" s="16">
        <v>350000</v>
      </c>
      <c r="E33" s="16">
        <v>348000</v>
      </c>
      <c r="F33" s="16">
        <v>348000</v>
      </c>
      <c r="G33" s="16">
        <v>373078.51999999996</v>
      </c>
      <c r="H33" s="17">
        <f t="shared" si="0"/>
        <v>25078.51999999996</v>
      </c>
      <c r="I33" s="17">
        <f t="shared" si="1"/>
        <v>107.20647126436779</v>
      </c>
    </row>
    <row r="34" spans="1:9" ht="38.25" x14ac:dyDescent="0.2">
      <c r="A34" s="14">
        <v>0</v>
      </c>
      <c r="B34" s="14" t="s">
        <v>63</v>
      </c>
      <c r="C34" s="15" t="s">
        <v>64</v>
      </c>
      <c r="D34" s="16">
        <v>1000</v>
      </c>
      <c r="E34" s="16">
        <v>13700</v>
      </c>
      <c r="F34" s="16">
        <v>13700</v>
      </c>
      <c r="G34" s="16">
        <v>15686.15</v>
      </c>
      <c r="H34" s="17">
        <f t="shared" si="0"/>
        <v>1986.1499999999996</v>
      </c>
      <c r="I34" s="17">
        <f t="shared" si="1"/>
        <v>114.49744525547445</v>
      </c>
    </row>
    <row r="35" spans="1:9" x14ac:dyDescent="0.2">
      <c r="A35" s="14">
        <v>0</v>
      </c>
      <c r="B35" s="14" t="s">
        <v>65</v>
      </c>
      <c r="C35" s="15" t="s">
        <v>66</v>
      </c>
      <c r="D35" s="16">
        <v>5000</v>
      </c>
      <c r="E35" s="16">
        <v>0</v>
      </c>
      <c r="F35" s="16">
        <v>0</v>
      </c>
      <c r="G35" s="16">
        <v>0</v>
      </c>
      <c r="H35" s="17">
        <f t="shared" si="0"/>
        <v>0</v>
      </c>
      <c r="I35" s="17">
        <f t="shared" si="1"/>
        <v>0</v>
      </c>
    </row>
    <row r="36" spans="1:9" ht="38.25" x14ac:dyDescent="0.2">
      <c r="A36" s="14">
        <v>0</v>
      </c>
      <c r="B36" s="14" t="s">
        <v>67</v>
      </c>
      <c r="C36" s="15" t="s">
        <v>68</v>
      </c>
      <c r="D36" s="16">
        <v>4000</v>
      </c>
      <c r="E36" s="16">
        <v>4000</v>
      </c>
      <c r="F36" s="16">
        <v>4000</v>
      </c>
      <c r="G36" s="16">
        <v>5525</v>
      </c>
      <c r="H36" s="17">
        <f t="shared" si="0"/>
        <v>1525</v>
      </c>
      <c r="I36" s="17">
        <f t="shared" si="1"/>
        <v>138.125</v>
      </c>
    </row>
    <row r="37" spans="1:9" x14ac:dyDescent="0.2">
      <c r="A37" s="14">
        <v>0</v>
      </c>
      <c r="B37" s="14" t="s">
        <v>69</v>
      </c>
      <c r="C37" s="15" t="s">
        <v>70</v>
      </c>
      <c r="D37" s="16">
        <v>15000</v>
      </c>
      <c r="E37" s="16">
        <v>15000</v>
      </c>
      <c r="F37" s="16">
        <v>15000</v>
      </c>
      <c r="G37" s="16">
        <v>107824.46</v>
      </c>
      <c r="H37" s="17">
        <f t="shared" si="0"/>
        <v>92824.46</v>
      </c>
      <c r="I37" s="17">
        <f t="shared" si="1"/>
        <v>718.82973333333337</v>
      </c>
    </row>
    <row r="38" spans="1:9" ht="63.75" x14ac:dyDescent="0.2">
      <c r="A38" s="14">
        <v>0</v>
      </c>
      <c r="B38" s="14" t="s">
        <v>71</v>
      </c>
      <c r="C38" s="15" t="s">
        <v>72</v>
      </c>
      <c r="D38" s="16">
        <v>0</v>
      </c>
      <c r="E38" s="16">
        <v>3670</v>
      </c>
      <c r="F38" s="16">
        <v>3670</v>
      </c>
      <c r="G38" s="16">
        <v>3677.04</v>
      </c>
      <c r="H38" s="17">
        <f t="shared" si="0"/>
        <v>7.0399999999999636</v>
      </c>
      <c r="I38" s="17">
        <f t="shared" si="1"/>
        <v>100.19182561307902</v>
      </c>
    </row>
    <row r="39" spans="1:9" x14ac:dyDescent="0.2">
      <c r="A39" s="14">
        <v>0</v>
      </c>
      <c r="B39" s="14" t="s">
        <v>73</v>
      </c>
      <c r="C39" s="15" t="s">
        <v>74</v>
      </c>
      <c r="D39" s="16">
        <v>7769900</v>
      </c>
      <c r="E39" s="16">
        <v>7769900</v>
      </c>
      <c r="F39" s="16">
        <v>7769900</v>
      </c>
      <c r="G39" s="16">
        <v>7769900</v>
      </c>
      <c r="H39" s="17">
        <f t="shared" si="0"/>
        <v>0</v>
      </c>
      <c r="I39" s="17">
        <f t="shared" si="1"/>
        <v>100</v>
      </c>
    </row>
    <row r="40" spans="1:9" ht="25.5" x14ac:dyDescent="0.2">
      <c r="A40" s="14">
        <v>0</v>
      </c>
      <c r="B40" s="14" t="s">
        <v>75</v>
      </c>
      <c r="C40" s="15" t="s">
        <v>76</v>
      </c>
      <c r="D40" s="16">
        <v>28378000</v>
      </c>
      <c r="E40" s="16">
        <v>30530400</v>
      </c>
      <c r="F40" s="16">
        <v>30530400</v>
      </c>
      <c r="G40" s="16">
        <v>30530400</v>
      </c>
      <c r="H40" s="17">
        <f t="shared" si="0"/>
        <v>0</v>
      </c>
      <c r="I40" s="17">
        <f t="shared" si="1"/>
        <v>100</v>
      </c>
    </row>
    <row r="41" spans="1:9" ht="25.5" x14ac:dyDescent="0.2">
      <c r="A41" s="14">
        <v>0</v>
      </c>
      <c r="B41" s="14" t="s">
        <v>77</v>
      </c>
      <c r="C41" s="15" t="s">
        <v>78</v>
      </c>
      <c r="D41" s="16">
        <v>1923200</v>
      </c>
      <c r="E41" s="16">
        <v>1923200</v>
      </c>
      <c r="F41" s="16">
        <v>1923200</v>
      </c>
      <c r="G41" s="16">
        <v>1923200</v>
      </c>
      <c r="H41" s="17">
        <f t="shared" si="0"/>
        <v>0</v>
      </c>
      <c r="I41" s="17">
        <f t="shared" si="1"/>
        <v>100</v>
      </c>
    </row>
    <row r="42" spans="1:9" ht="51" x14ac:dyDescent="0.2">
      <c r="A42" s="14">
        <v>0</v>
      </c>
      <c r="B42" s="14" t="s">
        <v>79</v>
      </c>
      <c r="C42" s="15" t="s">
        <v>80</v>
      </c>
      <c r="D42" s="16">
        <v>2732900</v>
      </c>
      <c r="E42" s="16">
        <v>2732900</v>
      </c>
      <c r="F42" s="16">
        <v>2732900</v>
      </c>
      <c r="G42" s="16">
        <v>2732900</v>
      </c>
      <c r="H42" s="17">
        <f t="shared" si="0"/>
        <v>0</v>
      </c>
      <c r="I42" s="17">
        <f t="shared" si="1"/>
        <v>100</v>
      </c>
    </row>
    <row r="43" spans="1:9" ht="38.25" x14ac:dyDescent="0.2">
      <c r="A43" s="14">
        <v>0</v>
      </c>
      <c r="B43" s="14" t="s">
        <v>81</v>
      </c>
      <c r="C43" s="15" t="s">
        <v>82</v>
      </c>
      <c r="D43" s="16">
        <v>0</v>
      </c>
      <c r="E43" s="16">
        <v>413100</v>
      </c>
      <c r="F43" s="16">
        <v>413100</v>
      </c>
      <c r="G43" s="16">
        <v>404915.15</v>
      </c>
      <c r="H43" s="17">
        <f t="shared" si="0"/>
        <v>-8184.8499999999767</v>
      </c>
      <c r="I43" s="17">
        <f t="shared" si="1"/>
        <v>98.0186758654079</v>
      </c>
    </row>
    <row r="44" spans="1:9" ht="38.25" x14ac:dyDescent="0.2">
      <c r="A44" s="14">
        <v>0</v>
      </c>
      <c r="B44" s="14" t="s">
        <v>83</v>
      </c>
      <c r="C44" s="15" t="s">
        <v>84</v>
      </c>
      <c r="D44" s="16">
        <v>0</v>
      </c>
      <c r="E44" s="16">
        <v>456576</v>
      </c>
      <c r="F44" s="16">
        <v>456576</v>
      </c>
      <c r="G44" s="16">
        <v>456576</v>
      </c>
      <c r="H44" s="17">
        <f t="shared" si="0"/>
        <v>0</v>
      </c>
      <c r="I44" s="17">
        <f t="shared" si="1"/>
        <v>100</v>
      </c>
    </row>
    <row r="45" spans="1:9" ht="38.25" x14ac:dyDescent="0.2">
      <c r="A45" s="14">
        <v>0</v>
      </c>
      <c r="B45" s="14" t="s">
        <v>85</v>
      </c>
      <c r="C45" s="15" t="s">
        <v>86</v>
      </c>
      <c r="D45" s="16">
        <v>40600</v>
      </c>
      <c r="E45" s="16">
        <v>105889</v>
      </c>
      <c r="F45" s="16">
        <v>105889</v>
      </c>
      <c r="G45" s="16">
        <v>105889</v>
      </c>
      <c r="H45" s="17">
        <f t="shared" si="0"/>
        <v>0</v>
      </c>
      <c r="I45" s="17">
        <f t="shared" si="1"/>
        <v>100</v>
      </c>
    </row>
    <row r="46" spans="1:9" ht="51" x14ac:dyDescent="0.2">
      <c r="A46" s="14">
        <v>0</v>
      </c>
      <c r="B46" s="14" t="s">
        <v>87</v>
      </c>
      <c r="C46" s="15" t="s">
        <v>88</v>
      </c>
      <c r="D46" s="16">
        <v>0</v>
      </c>
      <c r="E46" s="16">
        <v>681515</v>
      </c>
      <c r="F46" s="16">
        <v>681515</v>
      </c>
      <c r="G46" s="16">
        <v>681515</v>
      </c>
      <c r="H46" s="17">
        <f t="shared" si="0"/>
        <v>0</v>
      </c>
      <c r="I46" s="17">
        <f t="shared" si="1"/>
        <v>100</v>
      </c>
    </row>
    <row r="47" spans="1:9" ht="51" x14ac:dyDescent="0.2">
      <c r="A47" s="14">
        <v>0</v>
      </c>
      <c r="B47" s="14" t="s">
        <v>89</v>
      </c>
      <c r="C47" s="15" t="s">
        <v>90</v>
      </c>
      <c r="D47" s="16">
        <v>0</v>
      </c>
      <c r="E47" s="16">
        <v>773837</v>
      </c>
      <c r="F47" s="16">
        <v>773837</v>
      </c>
      <c r="G47" s="16">
        <v>773837</v>
      </c>
      <c r="H47" s="17">
        <f t="shared" si="0"/>
        <v>0</v>
      </c>
      <c r="I47" s="17">
        <f t="shared" si="1"/>
        <v>100</v>
      </c>
    </row>
    <row r="48" spans="1:9" x14ac:dyDescent="0.2">
      <c r="A48" s="14">
        <v>0</v>
      </c>
      <c r="B48" s="14" t="s">
        <v>91</v>
      </c>
      <c r="C48" s="15" t="s">
        <v>92</v>
      </c>
      <c r="D48" s="16">
        <v>0</v>
      </c>
      <c r="E48" s="16">
        <v>73400</v>
      </c>
      <c r="F48" s="16">
        <v>73400</v>
      </c>
      <c r="G48" s="16">
        <v>73400</v>
      </c>
      <c r="H48" s="17">
        <f t="shared" si="0"/>
        <v>0</v>
      </c>
      <c r="I48" s="17">
        <f t="shared" si="1"/>
        <v>100</v>
      </c>
    </row>
    <row r="49" spans="1:9" x14ac:dyDescent="0.2">
      <c r="A49" s="14">
        <v>1</v>
      </c>
      <c r="B49" s="14" t="s">
        <v>93</v>
      </c>
      <c r="C49" s="15" t="s">
        <v>94</v>
      </c>
      <c r="D49" s="16">
        <v>28044510</v>
      </c>
      <c r="E49" s="16">
        <v>29162210</v>
      </c>
      <c r="F49" s="16">
        <v>29162210</v>
      </c>
      <c r="G49" s="16">
        <v>32059540.540000003</v>
      </c>
      <c r="H49" s="17">
        <f t="shared" si="0"/>
        <v>2897330.5400000028</v>
      </c>
      <c r="I49" s="17">
        <f t="shared" si="1"/>
        <v>109.93522281061689</v>
      </c>
    </row>
    <row r="50" spans="1:9" x14ac:dyDescent="0.2">
      <c r="A50" s="14">
        <v>1</v>
      </c>
      <c r="B50" s="14" t="s">
        <v>93</v>
      </c>
      <c r="C50" s="15" t="s">
        <v>95</v>
      </c>
      <c r="D50" s="16">
        <v>68889110</v>
      </c>
      <c r="E50" s="16">
        <v>74622927</v>
      </c>
      <c r="F50" s="16">
        <v>74622927</v>
      </c>
      <c r="G50" s="16">
        <v>77512072.690000013</v>
      </c>
      <c r="H50" s="17">
        <f t="shared" si="0"/>
        <v>2889145.6900000125</v>
      </c>
      <c r="I50" s="17">
        <f t="shared" si="1"/>
        <v>103.8716595638228</v>
      </c>
    </row>
  </sheetData>
  <mergeCells count="2">
    <mergeCell ref="B3:I3"/>
    <mergeCell ref="B5:I5"/>
  </mergeCells>
  <conditionalFormatting sqref="B8:B50">
    <cfRule type="expression" dxfId="7" priority="1" stopIfTrue="1">
      <formula>A8=1</formula>
    </cfRule>
  </conditionalFormatting>
  <conditionalFormatting sqref="C8:C50">
    <cfRule type="expression" dxfId="6" priority="2" stopIfTrue="1">
      <formula>A8=1</formula>
    </cfRule>
  </conditionalFormatting>
  <conditionalFormatting sqref="D8:D50">
    <cfRule type="expression" dxfId="5" priority="3" stopIfTrue="1">
      <formula>A8=1</formula>
    </cfRule>
  </conditionalFormatting>
  <conditionalFormatting sqref="E8:E50">
    <cfRule type="expression" dxfId="4" priority="4" stopIfTrue="1">
      <formula>A8=1</formula>
    </cfRule>
  </conditionalFormatting>
  <conditionalFormatting sqref="F8:F50">
    <cfRule type="expression" dxfId="3" priority="5" stopIfTrue="1">
      <formula>A8=1</formula>
    </cfRule>
  </conditionalFormatting>
  <conditionalFormatting sqref="G8:G50">
    <cfRule type="expression" dxfId="2" priority="6" stopIfTrue="1">
      <formula>A8=1</formula>
    </cfRule>
  </conditionalFormatting>
  <conditionalFormatting sqref="H8:H50">
    <cfRule type="expression" dxfId="1" priority="7" stopIfTrue="1">
      <formula>A8=1</formula>
    </cfRule>
  </conditionalFormatting>
  <conditionalFormatting sqref="I8:I50">
    <cfRule type="expression" dxfId="0" priority="8" stopIfTrue="1">
      <formula>A8=1</formula>
    </cfRule>
  </conditionalFormatting>
  <pageMargins left="0.32" right="0.33" top="0.39370078740157499" bottom="0.39370078740157499" header="0" footer="0"/>
  <pageSetup paperSize="9" scale="75" fitToHeight="7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2021-01-04T10:20:03Z</cp:lastPrinted>
  <dcterms:created xsi:type="dcterms:W3CDTF">2021-01-04T10:16:03Z</dcterms:created>
  <dcterms:modified xsi:type="dcterms:W3CDTF">2021-01-04T10:22:18Z</dcterms:modified>
</cp:coreProperties>
</file>