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Бондар\"/>
    </mc:Choice>
  </mc:AlternateContent>
  <bookViews>
    <workbookView xWindow="0" yWindow="0" windowWidth="28800" windowHeight="130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9" i="1"/>
  <c r="M74" i="1"/>
  <c r="H74" i="1"/>
  <c r="M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<sst xmlns="http://schemas.openxmlformats.org/spreadsheetml/2006/main" count="83" uniqueCount="76">
  <si>
    <t>Станом на 01.04.2020</t>
  </si>
  <si>
    <t>Аналіз виконання плану по доходах</t>
  </si>
  <si>
    <t>На 31.03.2020</t>
  </si>
  <si>
    <t>ККД</t>
  </si>
  <si>
    <t>Доходи</t>
  </si>
  <si>
    <t>Бюджет отг смт Стара Вижiвка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</si>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</sst>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166" fontId="0" fillId="0" borderId="0" xfId="0" applyNumberFormat="1"/>
    <xf numFmtId="166" fontId="1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66" fontId="1" fillId="2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8" workbookViewId="0">
      <selection activeCell="P14" sqref="P14"/>
    </sheetView>
  </sheetViews>
  <sheetFormatPr defaultRowHeight="12.75" x14ac:dyDescent="0.2"/>
  <cols>
    <col min="1" max="1" width="0.140625" customWidth="1"/>
    <col min="3" max="3" width="60.28515625" style="5" customWidth="1"/>
    <col min="8" max="8" width="9.140625" style="17"/>
    <col min="9" max="13" width="0" hidden="1" customWidth="1"/>
  </cols>
  <sheetData>
    <row r="1" spans="1:14" x14ac:dyDescent="0.2">
      <c r="A1" t="s">
        <v>0</v>
      </c>
    </row>
    <row r="2" spans="1:14" x14ac:dyDescent="0.2">
      <c r="A2" s="1"/>
      <c r="B2" s="1"/>
      <c r="C2" s="6"/>
      <c r="D2" s="1"/>
      <c r="E2" s="1"/>
      <c r="F2" s="1"/>
      <c r="G2" s="1"/>
      <c r="H2" s="18"/>
      <c r="I2" s="1"/>
      <c r="J2" s="1"/>
      <c r="K2" s="1"/>
      <c r="L2" s="1"/>
      <c r="M2" s="1"/>
    </row>
    <row r="3" spans="1:14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x14ac:dyDescent="0.2">
      <c r="A4" s="1"/>
      <c r="B4" s="1"/>
      <c r="C4" s="6"/>
      <c r="D4" s="1"/>
      <c r="E4" s="1"/>
      <c r="F4" s="1"/>
      <c r="G4" s="1"/>
      <c r="H4" s="18"/>
      <c r="I4" s="1"/>
      <c r="J4" s="1"/>
      <c r="K4" s="1"/>
      <c r="L4" s="1"/>
      <c r="M4" s="1"/>
    </row>
    <row r="5" spans="1:14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4" s="7" customFormat="1" x14ac:dyDescent="0.2">
      <c r="A7" s="9"/>
      <c r="B7" s="10" t="s">
        <v>3</v>
      </c>
      <c r="C7" s="23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8" customFormat="1" ht="46.5" customHeight="1" x14ac:dyDescent="0.2">
      <c r="A8" s="9"/>
      <c r="B8" s="9"/>
      <c r="C8" s="24"/>
      <c r="D8" s="11" t="s">
        <v>6</v>
      </c>
      <c r="E8" s="11" t="s">
        <v>7</v>
      </c>
      <c r="F8" s="11" t="s">
        <v>8</v>
      </c>
      <c r="G8" s="11" t="s">
        <v>9</v>
      </c>
      <c r="H8" s="19" t="s">
        <v>10</v>
      </c>
      <c r="I8" s="12" t="s">
        <v>6</v>
      </c>
      <c r="J8" s="12" t="s">
        <v>7</v>
      </c>
      <c r="K8" s="12" t="s">
        <v>11</v>
      </c>
      <c r="L8" s="12" t="s">
        <v>9</v>
      </c>
      <c r="M8" s="12" t="s">
        <v>10</v>
      </c>
      <c r="N8" s="22" t="s">
        <v>75</v>
      </c>
    </row>
    <row r="9" spans="1:14" x14ac:dyDescent="0.2">
      <c r="A9" s="13"/>
      <c r="B9" s="13">
        <v>10000000</v>
      </c>
      <c r="C9" s="25" t="s">
        <v>12</v>
      </c>
      <c r="D9" s="13">
        <v>27654510</v>
      </c>
      <c r="E9" s="13">
        <v>27654510</v>
      </c>
      <c r="F9" s="13">
        <v>6906810</v>
      </c>
      <c r="G9" s="13">
        <v>7171310.8799999999</v>
      </c>
      <c r="H9" s="20">
        <f>IF(F9=0,0,G9/F9*100)</f>
        <v>103.82956647135218</v>
      </c>
      <c r="I9" s="14">
        <v>27654510</v>
      </c>
      <c r="J9" s="14">
        <v>27654510</v>
      </c>
      <c r="K9" s="14">
        <v>6906810</v>
      </c>
      <c r="L9" s="14">
        <v>7171310.8799999999</v>
      </c>
      <c r="M9" s="14">
        <f>IF(K9=0,0,L9/K9*100)</f>
        <v>103.82956647135218</v>
      </c>
      <c r="N9" s="13">
        <f>G9-F9</f>
        <v>264500.87999999989</v>
      </c>
    </row>
    <row r="10" spans="1:14" ht="25.5" x14ac:dyDescent="0.2">
      <c r="A10" s="13"/>
      <c r="B10" s="13">
        <v>11000000</v>
      </c>
      <c r="C10" s="25" t="s">
        <v>13</v>
      </c>
      <c r="D10" s="13">
        <v>16855310</v>
      </c>
      <c r="E10" s="13">
        <v>16855310</v>
      </c>
      <c r="F10" s="13">
        <v>4065000</v>
      </c>
      <c r="G10" s="13">
        <v>4138951.08</v>
      </c>
      <c r="H10" s="20">
        <f>IF(F10=0,0,G10/F10*100)</f>
        <v>101.81921476014762</v>
      </c>
      <c r="I10" s="14">
        <v>16855310</v>
      </c>
      <c r="J10" s="14">
        <v>16855310</v>
      </c>
      <c r="K10" s="14">
        <v>4065000</v>
      </c>
      <c r="L10" s="14">
        <v>4138951.08</v>
      </c>
      <c r="M10" s="14">
        <f>IF(K10=0,0,L10/K10*100)</f>
        <v>101.81921476014762</v>
      </c>
      <c r="N10" s="13">
        <f t="shared" ref="N10:N73" si="0">G10-F10</f>
        <v>73951.080000000075</v>
      </c>
    </row>
    <row r="11" spans="1:14" x14ac:dyDescent="0.2">
      <c r="A11" s="13"/>
      <c r="B11" s="13">
        <v>11010000</v>
      </c>
      <c r="C11" s="25" t="s">
        <v>14</v>
      </c>
      <c r="D11" s="13">
        <v>16842310</v>
      </c>
      <c r="E11" s="13">
        <v>16842310</v>
      </c>
      <c r="F11" s="13">
        <v>4065000</v>
      </c>
      <c r="G11" s="13">
        <v>4136197.08</v>
      </c>
      <c r="H11" s="20">
        <f>IF(F11=0,0,G11/F11*100)</f>
        <v>101.75146568265683</v>
      </c>
      <c r="I11" s="14">
        <v>16842310</v>
      </c>
      <c r="J11" s="14">
        <v>16842310</v>
      </c>
      <c r="K11" s="14">
        <v>4065000</v>
      </c>
      <c r="L11" s="14">
        <v>4136197.08</v>
      </c>
      <c r="M11" s="14">
        <f>IF(K11=0,0,L11/K11*100)</f>
        <v>101.75146568265683</v>
      </c>
      <c r="N11" s="13">
        <f t="shared" si="0"/>
        <v>71197.080000000075</v>
      </c>
    </row>
    <row r="12" spans="1:14" ht="25.5" x14ac:dyDescent="0.2">
      <c r="A12" s="13"/>
      <c r="B12" s="13">
        <v>11010100</v>
      </c>
      <c r="C12" s="25" t="s">
        <v>15</v>
      </c>
      <c r="D12" s="13">
        <v>15292310</v>
      </c>
      <c r="E12" s="13">
        <v>15292310</v>
      </c>
      <c r="F12" s="13">
        <v>3770000</v>
      </c>
      <c r="G12" s="13">
        <v>3768954.25</v>
      </c>
      <c r="H12" s="20">
        <f>IF(F12=0,0,G12/F12*100)</f>
        <v>99.972261273209554</v>
      </c>
      <c r="I12" s="14">
        <v>15292310</v>
      </c>
      <c r="J12" s="14">
        <v>15292310</v>
      </c>
      <c r="K12" s="14">
        <v>3770000</v>
      </c>
      <c r="L12" s="14">
        <v>3768954.25</v>
      </c>
      <c r="M12" s="14">
        <f>IF(K12=0,0,L12/K12*100)</f>
        <v>99.972261273209554</v>
      </c>
      <c r="N12" s="13">
        <f t="shared" si="0"/>
        <v>-1045.75</v>
      </c>
    </row>
    <row r="13" spans="1:14" ht="51" x14ac:dyDescent="0.2">
      <c r="A13" s="13"/>
      <c r="B13" s="13">
        <v>11010200</v>
      </c>
      <c r="C13" s="25" t="s">
        <v>16</v>
      </c>
      <c r="D13" s="13">
        <v>1250000</v>
      </c>
      <c r="E13" s="13">
        <v>1250000</v>
      </c>
      <c r="F13" s="13">
        <v>260000</v>
      </c>
      <c r="G13" s="13">
        <v>317146.15000000002</v>
      </c>
      <c r="H13" s="20">
        <f>IF(F13=0,0,G13/F13*100)</f>
        <v>121.97928846153847</v>
      </c>
      <c r="I13" s="14">
        <v>1250000</v>
      </c>
      <c r="J13" s="14">
        <v>1250000</v>
      </c>
      <c r="K13" s="14">
        <v>260000</v>
      </c>
      <c r="L13" s="14">
        <v>317146.15000000002</v>
      </c>
      <c r="M13" s="14">
        <f>IF(K13=0,0,L13/K13*100)</f>
        <v>121.97928846153847</v>
      </c>
      <c r="N13" s="13">
        <f t="shared" si="0"/>
        <v>57146.150000000023</v>
      </c>
    </row>
    <row r="14" spans="1:14" ht="25.5" x14ac:dyDescent="0.2">
      <c r="A14" s="13"/>
      <c r="B14" s="13">
        <v>11010400</v>
      </c>
      <c r="C14" s="25" t="s">
        <v>17</v>
      </c>
      <c r="D14" s="13">
        <v>160000</v>
      </c>
      <c r="E14" s="13">
        <v>160000</v>
      </c>
      <c r="F14" s="13">
        <v>35000</v>
      </c>
      <c r="G14" s="13">
        <v>15634.81</v>
      </c>
      <c r="H14" s="20">
        <f>IF(F14=0,0,G14/F14*100)</f>
        <v>44.67088571428571</v>
      </c>
      <c r="I14" s="14">
        <v>160000</v>
      </c>
      <c r="J14" s="14">
        <v>160000</v>
      </c>
      <c r="K14" s="14">
        <v>35000</v>
      </c>
      <c r="L14" s="14">
        <v>15634.81</v>
      </c>
      <c r="M14" s="14">
        <f>IF(K14=0,0,L14/K14*100)</f>
        <v>44.67088571428571</v>
      </c>
      <c r="N14" s="13">
        <f t="shared" si="0"/>
        <v>-19365.190000000002</v>
      </c>
    </row>
    <row r="15" spans="1:14" ht="25.5" x14ac:dyDescent="0.2">
      <c r="A15" s="13"/>
      <c r="B15" s="13">
        <v>11010500</v>
      </c>
      <c r="C15" s="25" t="s">
        <v>18</v>
      </c>
      <c r="D15" s="13">
        <v>140000</v>
      </c>
      <c r="E15" s="13">
        <v>140000</v>
      </c>
      <c r="F15" s="13">
        <v>0</v>
      </c>
      <c r="G15" s="13">
        <v>34461.870000000003</v>
      </c>
      <c r="H15" s="20">
        <f>IF(F15=0,0,G15/F15*100)</f>
        <v>0</v>
      </c>
      <c r="I15" s="14">
        <v>140000</v>
      </c>
      <c r="J15" s="14">
        <v>140000</v>
      </c>
      <c r="K15" s="14">
        <v>0</v>
      </c>
      <c r="L15" s="14">
        <v>34461.870000000003</v>
      </c>
      <c r="M15" s="14">
        <f>IF(K15=0,0,L15/K15*100)</f>
        <v>0</v>
      </c>
      <c r="N15" s="13">
        <f t="shared" si="0"/>
        <v>34461.870000000003</v>
      </c>
    </row>
    <row r="16" spans="1:14" x14ac:dyDescent="0.2">
      <c r="A16" s="13"/>
      <c r="B16" s="13">
        <v>11020000</v>
      </c>
      <c r="C16" s="25" t="s">
        <v>19</v>
      </c>
      <c r="D16" s="13">
        <v>13000</v>
      </c>
      <c r="E16" s="13">
        <v>13000</v>
      </c>
      <c r="F16" s="13">
        <v>0</v>
      </c>
      <c r="G16" s="13">
        <v>2754</v>
      </c>
      <c r="H16" s="20">
        <f>IF(F16=0,0,G16/F16*100)</f>
        <v>0</v>
      </c>
      <c r="I16" s="14">
        <v>13000</v>
      </c>
      <c r="J16" s="14">
        <v>13000</v>
      </c>
      <c r="K16" s="14">
        <v>0</v>
      </c>
      <c r="L16" s="14">
        <v>2754</v>
      </c>
      <c r="M16" s="14">
        <f>IF(K16=0,0,L16/K16*100)</f>
        <v>0</v>
      </c>
      <c r="N16" s="13">
        <f t="shared" si="0"/>
        <v>2754</v>
      </c>
    </row>
    <row r="17" spans="1:14" ht="25.5" x14ac:dyDescent="0.2">
      <c r="A17" s="13"/>
      <c r="B17" s="13">
        <v>11020200</v>
      </c>
      <c r="C17" s="25" t="s">
        <v>20</v>
      </c>
      <c r="D17" s="13">
        <v>13000</v>
      </c>
      <c r="E17" s="13">
        <v>13000</v>
      </c>
      <c r="F17" s="13">
        <v>0</v>
      </c>
      <c r="G17" s="13">
        <v>2754</v>
      </c>
      <c r="H17" s="20">
        <f>IF(F17=0,0,G17/F17*100)</f>
        <v>0</v>
      </c>
      <c r="I17" s="14">
        <v>13000</v>
      </c>
      <c r="J17" s="14">
        <v>13000</v>
      </c>
      <c r="K17" s="14">
        <v>0</v>
      </c>
      <c r="L17" s="14">
        <v>2754</v>
      </c>
      <c r="M17" s="14">
        <f>IF(K17=0,0,L17/K17*100)</f>
        <v>0</v>
      </c>
      <c r="N17" s="13">
        <f t="shared" si="0"/>
        <v>2754</v>
      </c>
    </row>
    <row r="18" spans="1:14" x14ac:dyDescent="0.2">
      <c r="A18" s="13"/>
      <c r="B18" s="13">
        <v>13000000</v>
      </c>
      <c r="C18" s="25" t="s">
        <v>21</v>
      </c>
      <c r="D18" s="13">
        <v>481200</v>
      </c>
      <c r="E18" s="13">
        <v>481200</v>
      </c>
      <c r="F18" s="13">
        <v>400300</v>
      </c>
      <c r="G18" s="13">
        <v>467117.29</v>
      </c>
      <c r="H18" s="20">
        <f>IF(F18=0,0,G18/F18*100)</f>
        <v>116.69180364726455</v>
      </c>
      <c r="I18" s="14">
        <v>481200</v>
      </c>
      <c r="J18" s="14">
        <v>481200</v>
      </c>
      <c r="K18" s="14">
        <v>400300</v>
      </c>
      <c r="L18" s="14">
        <v>467117.29</v>
      </c>
      <c r="M18" s="14">
        <f>IF(K18=0,0,L18/K18*100)</f>
        <v>116.69180364726455</v>
      </c>
      <c r="N18" s="13">
        <f t="shared" si="0"/>
        <v>66817.289999999979</v>
      </c>
    </row>
    <row r="19" spans="1:14" x14ac:dyDescent="0.2">
      <c r="A19" s="13"/>
      <c r="B19" s="13">
        <v>13010000</v>
      </c>
      <c r="C19" s="25" t="s">
        <v>22</v>
      </c>
      <c r="D19" s="13">
        <v>480000</v>
      </c>
      <c r="E19" s="13">
        <v>480000</v>
      </c>
      <c r="F19" s="13">
        <v>400000</v>
      </c>
      <c r="G19" s="13">
        <v>466720.72</v>
      </c>
      <c r="H19" s="20">
        <f>IF(F19=0,0,G19/F19*100)</f>
        <v>116.68018000000001</v>
      </c>
      <c r="I19" s="14">
        <v>480000</v>
      </c>
      <c r="J19" s="14">
        <v>480000</v>
      </c>
      <c r="K19" s="14">
        <v>400000</v>
      </c>
      <c r="L19" s="14">
        <v>466720.72</v>
      </c>
      <c r="M19" s="14">
        <f>IF(K19=0,0,L19/K19*100)</f>
        <v>116.68018000000001</v>
      </c>
      <c r="N19" s="13">
        <f t="shared" si="0"/>
        <v>66720.719999999972</v>
      </c>
    </row>
    <row r="20" spans="1:14" ht="25.5" x14ac:dyDescent="0.2">
      <c r="A20" s="13"/>
      <c r="B20" s="13">
        <v>13010100</v>
      </c>
      <c r="C20" s="25" t="s">
        <v>23</v>
      </c>
      <c r="D20" s="13">
        <v>20000</v>
      </c>
      <c r="E20" s="13">
        <v>20000</v>
      </c>
      <c r="F20" s="13">
        <v>0</v>
      </c>
      <c r="G20" s="13">
        <v>9878.5400000000009</v>
      </c>
      <c r="H20" s="20">
        <f>IF(F20=0,0,G20/F20*100)</f>
        <v>0</v>
      </c>
      <c r="I20" s="14">
        <v>20000</v>
      </c>
      <c r="J20" s="14">
        <v>20000</v>
      </c>
      <c r="K20" s="14">
        <v>0</v>
      </c>
      <c r="L20" s="14">
        <v>9878.5400000000009</v>
      </c>
      <c r="M20" s="14">
        <f>IF(K20=0,0,L20/K20*100)</f>
        <v>0</v>
      </c>
      <c r="N20" s="13">
        <f t="shared" si="0"/>
        <v>9878.5400000000009</v>
      </c>
    </row>
    <row r="21" spans="1:14" ht="38.25" x14ac:dyDescent="0.2">
      <c r="A21" s="13"/>
      <c r="B21" s="13">
        <v>13010200</v>
      </c>
      <c r="C21" s="25" t="s">
        <v>24</v>
      </c>
      <c r="D21" s="13">
        <v>460000</v>
      </c>
      <c r="E21" s="13">
        <v>460000</v>
      </c>
      <c r="F21" s="13">
        <v>400000</v>
      </c>
      <c r="G21" s="13">
        <v>456842.18</v>
      </c>
      <c r="H21" s="20">
        <f>IF(F21=0,0,G21/F21*100)</f>
        <v>114.21054500000001</v>
      </c>
      <c r="I21" s="14">
        <v>460000</v>
      </c>
      <c r="J21" s="14">
        <v>460000</v>
      </c>
      <c r="K21" s="14">
        <v>400000</v>
      </c>
      <c r="L21" s="14">
        <v>456842.18</v>
      </c>
      <c r="M21" s="14">
        <f>IF(K21=0,0,L21/K21*100)</f>
        <v>114.21054500000001</v>
      </c>
      <c r="N21" s="13">
        <f t="shared" si="0"/>
        <v>56842.179999999993</v>
      </c>
    </row>
    <row r="22" spans="1:14" x14ac:dyDescent="0.2">
      <c r="A22" s="13"/>
      <c r="B22" s="13">
        <v>13030000</v>
      </c>
      <c r="C22" s="25" t="s">
        <v>25</v>
      </c>
      <c r="D22" s="13">
        <v>1200</v>
      </c>
      <c r="E22" s="13">
        <v>1200</v>
      </c>
      <c r="F22" s="13">
        <v>300</v>
      </c>
      <c r="G22" s="13">
        <v>396.57</v>
      </c>
      <c r="H22" s="20">
        <f>IF(F22=0,0,G22/F22*100)</f>
        <v>132.19</v>
      </c>
      <c r="I22" s="14">
        <v>1200</v>
      </c>
      <c r="J22" s="14">
        <v>1200</v>
      </c>
      <c r="K22" s="14">
        <v>300</v>
      </c>
      <c r="L22" s="14">
        <v>396.57</v>
      </c>
      <c r="M22" s="14">
        <f>IF(K22=0,0,L22/K22*100)</f>
        <v>132.19</v>
      </c>
      <c r="N22" s="13">
        <f t="shared" si="0"/>
        <v>96.57</v>
      </c>
    </row>
    <row r="23" spans="1:14" ht="25.5" x14ac:dyDescent="0.2">
      <c r="A23" s="13"/>
      <c r="B23" s="13">
        <v>13030100</v>
      </c>
      <c r="C23" s="25" t="s">
        <v>26</v>
      </c>
      <c r="D23" s="13">
        <v>1200</v>
      </c>
      <c r="E23" s="13">
        <v>1200</v>
      </c>
      <c r="F23" s="13">
        <v>300</v>
      </c>
      <c r="G23" s="13">
        <v>383.83</v>
      </c>
      <c r="H23" s="20">
        <f>IF(F23=0,0,G23/F23*100)</f>
        <v>127.94333333333331</v>
      </c>
      <c r="I23" s="14">
        <v>1200</v>
      </c>
      <c r="J23" s="14">
        <v>1200</v>
      </c>
      <c r="K23" s="14">
        <v>300</v>
      </c>
      <c r="L23" s="14">
        <v>383.83</v>
      </c>
      <c r="M23" s="14">
        <f>IF(K23=0,0,L23/K23*100)</f>
        <v>127.94333333333331</v>
      </c>
      <c r="N23" s="13">
        <f t="shared" si="0"/>
        <v>83.829999999999984</v>
      </c>
    </row>
    <row r="24" spans="1:14" ht="25.5" x14ac:dyDescent="0.2">
      <c r="A24" s="13"/>
      <c r="B24" s="13">
        <v>13030200</v>
      </c>
      <c r="C24" s="25" t="s">
        <v>27</v>
      </c>
      <c r="D24" s="13">
        <v>0</v>
      </c>
      <c r="E24" s="13">
        <v>0</v>
      </c>
      <c r="F24" s="13">
        <v>0</v>
      </c>
      <c r="G24" s="13">
        <v>12.74</v>
      </c>
      <c r="H24" s="20">
        <f>IF(F24=0,0,G24/F24*100)</f>
        <v>0</v>
      </c>
      <c r="I24" s="14">
        <v>0</v>
      </c>
      <c r="J24" s="14">
        <v>0</v>
      </c>
      <c r="K24" s="14">
        <v>0</v>
      </c>
      <c r="L24" s="14">
        <v>12.74</v>
      </c>
      <c r="M24" s="14">
        <f>IF(K24=0,0,L24/K24*100)</f>
        <v>0</v>
      </c>
      <c r="N24" s="13">
        <f t="shared" si="0"/>
        <v>12.74</v>
      </c>
    </row>
    <row r="25" spans="1:14" x14ac:dyDescent="0.2">
      <c r="A25" s="13"/>
      <c r="B25" s="13">
        <v>14000000</v>
      </c>
      <c r="C25" s="25" t="s">
        <v>28</v>
      </c>
      <c r="D25" s="13">
        <v>1570000</v>
      </c>
      <c r="E25" s="13">
        <v>1570000</v>
      </c>
      <c r="F25" s="13">
        <v>270100</v>
      </c>
      <c r="G25" s="13">
        <v>329471.25</v>
      </c>
      <c r="H25" s="20">
        <f>IF(F25=0,0,G25/F25*100)</f>
        <v>121.98121066271752</v>
      </c>
      <c r="I25" s="14">
        <v>1570000</v>
      </c>
      <c r="J25" s="14">
        <v>1570000</v>
      </c>
      <c r="K25" s="14">
        <v>270100</v>
      </c>
      <c r="L25" s="14">
        <v>329471.25</v>
      </c>
      <c r="M25" s="14">
        <f>IF(K25=0,0,L25/K25*100)</f>
        <v>121.98121066271752</v>
      </c>
      <c r="N25" s="13">
        <f t="shared" si="0"/>
        <v>59371.25</v>
      </c>
    </row>
    <row r="26" spans="1:14" ht="25.5" x14ac:dyDescent="0.2">
      <c r="A26" s="13"/>
      <c r="B26" s="13">
        <v>14020000</v>
      </c>
      <c r="C26" s="25" t="s">
        <v>29</v>
      </c>
      <c r="D26" s="13">
        <v>240000</v>
      </c>
      <c r="E26" s="13">
        <v>240000</v>
      </c>
      <c r="F26" s="13">
        <v>40000</v>
      </c>
      <c r="G26" s="13">
        <v>56570.03</v>
      </c>
      <c r="H26" s="20">
        <f>IF(F26=0,0,G26/F26*100)</f>
        <v>141.42507499999999</v>
      </c>
      <c r="I26" s="14">
        <v>240000</v>
      </c>
      <c r="J26" s="14">
        <v>240000</v>
      </c>
      <c r="K26" s="14">
        <v>40000</v>
      </c>
      <c r="L26" s="14">
        <v>56570.03</v>
      </c>
      <c r="M26" s="14">
        <f>IF(K26=0,0,L26/K26*100)</f>
        <v>141.42507499999999</v>
      </c>
      <c r="N26" s="13">
        <f t="shared" si="0"/>
        <v>16570.03</v>
      </c>
    </row>
    <row r="27" spans="1:14" x14ac:dyDescent="0.2">
      <c r="A27" s="13"/>
      <c r="B27" s="13">
        <v>14021900</v>
      </c>
      <c r="C27" s="25" t="s">
        <v>30</v>
      </c>
      <c r="D27" s="13">
        <v>240000</v>
      </c>
      <c r="E27" s="13">
        <v>240000</v>
      </c>
      <c r="F27" s="13">
        <v>40000</v>
      </c>
      <c r="G27" s="13">
        <v>56570.03</v>
      </c>
      <c r="H27" s="20">
        <f>IF(F27=0,0,G27/F27*100)</f>
        <v>141.42507499999999</v>
      </c>
      <c r="I27" s="14">
        <v>240000</v>
      </c>
      <c r="J27" s="14">
        <v>240000</v>
      </c>
      <c r="K27" s="14">
        <v>40000</v>
      </c>
      <c r="L27" s="14">
        <v>56570.03</v>
      </c>
      <c r="M27" s="14">
        <f>IF(K27=0,0,L27/K27*100)</f>
        <v>141.42507499999999</v>
      </c>
      <c r="N27" s="13">
        <f t="shared" si="0"/>
        <v>16570.03</v>
      </c>
    </row>
    <row r="28" spans="1:14" ht="25.5" x14ac:dyDescent="0.2">
      <c r="A28" s="13"/>
      <c r="B28" s="13">
        <v>14030000</v>
      </c>
      <c r="C28" s="25" t="s">
        <v>31</v>
      </c>
      <c r="D28" s="13">
        <v>1000000</v>
      </c>
      <c r="E28" s="13">
        <v>1000000</v>
      </c>
      <c r="F28" s="13">
        <v>150100</v>
      </c>
      <c r="G28" s="13">
        <v>182891.22</v>
      </c>
      <c r="H28" s="20">
        <f>IF(F28=0,0,G28/F28*100)</f>
        <v>121.84624916722184</v>
      </c>
      <c r="I28" s="14">
        <v>1000000</v>
      </c>
      <c r="J28" s="14">
        <v>1000000</v>
      </c>
      <c r="K28" s="14">
        <v>150100</v>
      </c>
      <c r="L28" s="14">
        <v>182891.22</v>
      </c>
      <c r="M28" s="14">
        <f>IF(K28=0,0,L28/K28*100)</f>
        <v>121.84624916722184</v>
      </c>
      <c r="N28" s="13">
        <f t="shared" si="0"/>
        <v>32791.22</v>
      </c>
    </row>
    <row r="29" spans="1:14" x14ac:dyDescent="0.2">
      <c r="A29" s="13"/>
      <c r="B29" s="13">
        <v>14031900</v>
      </c>
      <c r="C29" s="25" t="s">
        <v>30</v>
      </c>
      <c r="D29" s="13">
        <v>1000000</v>
      </c>
      <c r="E29" s="13">
        <v>1000000</v>
      </c>
      <c r="F29" s="13">
        <v>150100</v>
      </c>
      <c r="G29" s="13">
        <v>182891.22</v>
      </c>
      <c r="H29" s="20">
        <f>IF(F29=0,0,G29/F29*100)</f>
        <v>121.84624916722184</v>
      </c>
      <c r="I29" s="14">
        <v>1000000</v>
      </c>
      <c r="J29" s="14">
        <v>1000000</v>
      </c>
      <c r="K29" s="14">
        <v>150100</v>
      </c>
      <c r="L29" s="14">
        <v>182891.22</v>
      </c>
      <c r="M29" s="14">
        <f>IF(K29=0,0,L29/K29*100)</f>
        <v>121.84624916722184</v>
      </c>
      <c r="N29" s="13">
        <f t="shared" si="0"/>
        <v>32791.22</v>
      </c>
    </row>
    <row r="30" spans="1:14" ht="25.5" x14ac:dyDescent="0.2">
      <c r="A30" s="13"/>
      <c r="B30" s="13">
        <v>14040000</v>
      </c>
      <c r="C30" s="25" t="s">
        <v>32</v>
      </c>
      <c r="D30" s="13">
        <v>330000</v>
      </c>
      <c r="E30" s="13">
        <v>330000</v>
      </c>
      <c r="F30" s="13">
        <v>80000</v>
      </c>
      <c r="G30" s="13">
        <v>90010</v>
      </c>
      <c r="H30" s="20">
        <f>IF(F30=0,0,G30/F30*100)</f>
        <v>112.51249999999999</v>
      </c>
      <c r="I30" s="14">
        <v>330000</v>
      </c>
      <c r="J30" s="14">
        <v>330000</v>
      </c>
      <c r="K30" s="14">
        <v>80000</v>
      </c>
      <c r="L30" s="14">
        <v>90010</v>
      </c>
      <c r="M30" s="14">
        <f>IF(K30=0,0,L30/K30*100)</f>
        <v>112.51249999999999</v>
      </c>
      <c r="N30" s="13">
        <f t="shared" si="0"/>
        <v>10010</v>
      </c>
    </row>
    <row r="31" spans="1:14" x14ac:dyDescent="0.2">
      <c r="A31" s="13"/>
      <c r="B31" s="13">
        <v>18000000</v>
      </c>
      <c r="C31" s="25" t="s">
        <v>33</v>
      </c>
      <c r="D31" s="13">
        <v>8748000</v>
      </c>
      <c r="E31" s="13">
        <v>8748000</v>
      </c>
      <c r="F31" s="13">
        <v>2171410</v>
      </c>
      <c r="G31" s="13">
        <v>2235771.2600000002</v>
      </c>
      <c r="H31" s="20">
        <f>IF(F31=0,0,G31/F31*100)</f>
        <v>102.9640307449998</v>
      </c>
      <c r="I31" s="14">
        <v>8748000</v>
      </c>
      <c r="J31" s="14">
        <v>8748000</v>
      </c>
      <c r="K31" s="14">
        <v>2171410</v>
      </c>
      <c r="L31" s="14">
        <v>2235771.2600000002</v>
      </c>
      <c r="M31" s="14">
        <f>IF(K31=0,0,L31/K31*100)</f>
        <v>102.9640307449998</v>
      </c>
      <c r="N31" s="13">
        <f t="shared" si="0"/>
        <v>64361.260000000242</v>
      </c>
    </row>
    <row r="32" spans="1:14" x14ac:dyDescent="0.2">
      <c r="A32" s="13"/>
      <c r="B32" s="13">
        <v>18010000</v>
      </c>
      <c r="C32" s="25" t="s">
        <v>34</v>
      </c>
      <c r="D32" s="13">
        <v>3908000</v>
      </c>
      <c r="E32" s="13">
        <v>3908000</v>
      </c>
      <c r="F32" s="13">
        <v>936410</v>
      </c>
      <c r="G32" s="13">
        <v>1061373.58</v>
      </c>
      <c r="H32" s="20">
        <f>IF(F32=0,0,G32/F32*100)</f>
        <v>113.34496427846776</v>
      </c>
      <c r="I32" s="14">
        <v>3908000</v>
      </c>
      <c r="J32" s="14">
        <v>3908000</v>
      </c>
      <c r="K32" s="14">
        <v>936410</v>
      </c>
      <c r="L32" s="14">
        <v>1061373.58</v>
      </c>
      <c r="M32" s="14">
        <f>IF(K32=0,0,L32/K32*100)</f>
        <v>113.34496427846776</v>
      </c>
      <c r="N32" s="13">
        <f t="shared" si="0"/>
        <v>124963.58000000007</v>
      </c>
    </row>
    <row r="33" spans="1:14" ht="38.25" x14ac:dyDescent="0.2">
      <c r="A33" s="13"/>
      <c r="B33" s="13">
        <v>18010100</v>
      </c>
      <c r="C33" s="25" t="s">
        <v>35</v>
      </c>
      <c r="D33" s="13">
        <v>1000</v>
      </c>
      <c r="E33" s="13">
        <v>1000</v>
      </c>
      <c r="F33" s="13">
        <v>0</v>
      </c>
      <c r="G33" s="13">
        <v>540.30999999999995</v>
      </c>
      <c r="H33" s="20">
        <f>IF(F33=0,0,G33/F33*100)</f>
        <v>0</v>
      </c>
      <c r="I33" s="14">
        <v>1000</v>
      </c>
      <c r="J33" s="14">
        <v>1000</v>
      </c>
      <c r="K33" s="14">
        <v>0</v>
      </c>
      <c r="L33" s="14">
        <v>540.30999999999995</v>
      </c>
      <c r="M33" s="14">
        <f>IF(K33=0,0,L33/K33*100)</f>
        <v>0</v>
      </c>
      <c r="N33" s="13">
        <f t="shared" si="0"/>
        <v>540.30999999999995</v>
      </c>
    </row>
    <row r="34" spans="1:14" ht="38.25" x14ac:dyDescent="0.2">
      <c r="A34" s="13"/>
      <c r="B34" s="13">
        <v>18010200</v>
      </c>
      <c r="C34" s="25" t="s">
        <v>36</v>
      </c>
      <c r="D34" s="13">
        <v>30000</v>
      </c>
      <c r="E34" s="13">
        <v>30000</v>
      </c>
      <c r="F34" s="13">
        <v>0</v>
      </c>
      <c r="G34" s="13">
        <v>-910</v>
      </c>
      <c r="H34" s="20">
        <f>IF(F34=0,0,G34/F34*100)</f>
        <v>0</v>
      </c>
      <c r="I34" s="14">
        <v>30000</v>
      </c>
      <c r="J34" s="14">
        <v>30000</v>
      </c>
      <c r="K34" s="14">
        <v>0</v>
      </c>
      <c r="L34" s="14">
        <v>-910</v>
      </c>
      <c r="M34" s="14">
        <f>IF(K34=0,0,L34/K34*100)</f>
        <v>0</v>
      </c>
      <c r="N34" s="13">
        <f t="shared" si="0"/>
        <v>-910</v>
      </c>
    </row>
    <row r="35" spans="1:14" ht="38.25" x14ac:dyDescent="0.2">
      <c r="A35" s="13"/>
      <c r="B35" s="13">
        <v>18010300</v>
      </c>
      <c r="C35" s="25" t="s">
        <v>37</v>
      </c>
      <c r="D35" s="13">
        <v>105000</v>
      </c>
      <c r="E35" s="13">
        <v>105000</v>
      </c>
      <c r="F35" s="13">
        <v>20000</v>
      </c>
      <c r="G35" s="13">
        <v>9</v>
      </c>
      <c r="H35" s="20">
        <f>IF(F35=0,0,G35/F35*100)</f>
        <v>4.4999999999999998E-2</v>
      </c>
      <c r="I35" s="14">
        <v>105000</v>
      </c>
      <c r="J35" s="14">
        <v>105000</v>
      </c>
      <c r="K35" s="14">
        <v>20000</v>
      </c>
      <c r="L35" s="14">
        <v>9</v>
      </c>
      <c r="M35" s="14">
        <f>IF(K35=0,0,L35/K35*100)</f>
        <v>4.4999999999999998E-2</v>
      </c>
      <c r="N35" s="13">
        <f t="shared" si="0"/>
        <v>-19991</v>
      </c>
    </row>
    <row r="36" spans="1:14" ht="38.25" x14ac:dyDescent="0.2">
      <c r="A36" s="13"/>
      <c r="B36" s="13">
        <v>18010400</v>
      </c>
      <c r="C36" s="25" t="s">
        <v>38</v>
      </c>
      <c r="D36" s="13">
        <v>300000</v>
      </c>
      <c r="E36" s="13">
        <v>300000</v>
      </c>
      <c r="F36" s="13">
        <v>70000</v>
      </c>
      <c r="G36" s="13">
        <v>77347.66</v>
      </c>
      <c r="H36" s="20">
        <f>IF(F36=0,0,G36/F36*100)</f>
        <v>110.49665714285715</v>
      </c>
      <c r="I36" s="14">
        <v>300000</v>
      </c>
      <c r="J36" s="14">
        <v>300000</v>
      </c>
      <c r="K36" s="14">
        <v>70000</v>
      </c>
      <c r="L36" s="14">
        <v>77347.66</v>
      </c>
      <c r="M36" s="14">
        <f>IF(K36=0,0,L36/K36*100)</f>
        <v>110.49665714285715</v>
      </c>
      <c r="N36" s="13">
        <f t="shared" si="0"/>
        <v>7347.6600000000035</v>
      </c>
    </row>
    <row r="37" spans="1:14" x14ac:dyDescent="0.2">
      <c r="A37" s="13"/>
      <c r="B37" s="13">
        <v>18010500</v>
      </c>
      <c r="C37" s="25" t="s">
        <v>39</v>
      </c>
      <c r="D37" s="13">
        <v>1657000</v>
      </c>
      <c r="E37" s="13">
        <v>1657000</v>
      </c>
      <c r="F37" s="13">
        <v>481410</v>
      </c>
      <c r="G37" s="13">
        <v>543050.93000000005</v>
      </c>
      <c r="H37" s="20">
        <f>IF(F37=0,0,G37/F37*100)</f>
        <v>112.80424793834779</v>
      </c>
      <c r="I37" s="14">
        <v>1657000</v>
      </c>
      <c r="J37" s="14">
        <v>1657000</v>
      </c>
      <c r="K37" s="14">
        <v>481410</v>
      </c>
      <c r="L37" s="14">
        <v>543050.93000000005</v>
      </c>
      <c r="M37" s="14">
        <f>IF(K37=0,0,L37/K37*100)</f>
        <v>112.80424793834779</v>
      </c>
      <c r="N37" s="13">
        <f t="shared" si="0"/>
        <v>61640.930000000051</v>
      </c>
    </row>
    <row r="38" spans="1:14" x14ac:dyDescent="0.2">
      <c r="A38" s="13"/>
      <c r="B38" s="13">
        <v>18010600</v>
      </c>
      <c r="C38" s="25" t="s">
        <v>40</v>
      </c>
      <c r="D38" s="13">
        <v>1295000</v>
      </c>
      <c r="E38" s="13">
        <v>1295000</v>
      </c>
      <c r="F38" s="13">
        <v>310000</v>
      </c>
      <c r="G38" s="13">
        <v>359809.19</v>
      </c>
      <c r="H38" s="20">
        <f>IF(F38=0,0,G38/F38*100)</f>
        <v>116.06748064516128</v>
      </c>
      <c r="I38" s="14">
        <v>1295000</v>
      </c>
      <c r="J38" s="14">
        <v>1295000</v>
      </c>
      <c r="K38" s="14">
        <v>310000</v>
      </c>
      <c r="L38" s="14">
        <v>359809.19</v>
      </c>
      <c r="M38" s="14">
        <f>IF(K38=0,0,L38/K38*100)</f>
        <v>116.06748064516128</v>
      </c>
      <c r="N38" s="13">
        <f t="shared" si="0"/>
        <v>49809.19</v>
      </c>
    </row>
    <row r="39" spans="1:14" x14ac:dyDescent="0.2">
      <c r="A39" s="13"/>
      <c r="B39" s="13">
        <v>18010700</v>
      </c>
      <c r="C39" s="25" t="s">
        <v>41</v>
      </c>
      <c r="D39" s="13">
        <v>270000</v>
      </c>
      <c r="E39" s="13">
        <v>270000</v>
      </c>
      <c r="F39" s="13">
        <v>0</v>
      </c>
      <c r="G39" s="13">
        <v>9403.3799999999992</v>
      </c>
      <c r="H39" s="20">
        <f>IF(F39=0,0,G39/F39*100)</f>
        <v>0</v>
      </c>
      <c r="I39" s="14">
        <v>270000</v>
      </c>
      <c r="J39" s="14">
        <v>270000</v>
      </c>
      <c r="K39" s="14">
        <v>0</v>
      </c>
      <c r="L39" s="14">
        <v>9403.3799999999992</v>
      </c>
      <c r="M39" s="14">
        <f>IF(K39=0,0,L39/K39*100)</f>
        <v>0</v>
      </c>
      <c r="N39" s="13">
        <f t="shared" si="0"/>
        <v>9403.3799999999992</v>
      </c>
    </row>
    <row r="40" spans="1:14" x14ac:dyDescent="0.2">
      <c r="A40" s="13"/>
      <c r="B40" s="13">
        <v>18010900</v>
      </c>
      <c r="C40" s="25" t="s">
        <v>42</v>
      </c>
      <c r="D40" s="13">
        <v>250000</v>
      </c>
      <c r="E40" s="13">
        <v>250000</v>
      </c>
      <c r="F40" s="13">
        <v>55000</v>
      </c>
      <c r="G40" s="13">
        <v>72123.11</v>
      </c>
      <c r="H40" s="20">
        <f>IF(F40=0,0,G40/F40*100)</f>
        <v>131.13292727272727</v>
      </c>
      <c r="I40" s="14">
        <v>250000</v>
      </c>
      <c r="J40" s="14">
        <v>250000</v>
      </c>
      <c r="K40" s="14">
        <v>55000</v>
      </c>
      <c r="L40" s="14">
        <v>72123.11</v>
      </c>
      <c r="M40" s="14">
        <f>IF(K40=0,0,L40/K40*100)</f>
        <v>131.13292727272727</v>
      </c>
      <c r="N40" s="13">
        <f t="shared" si="0"/>
        <v>17123.11</v>
      </c>
    </row>
    <row r="41" spans="1:14" x14ac:dyDescent="0.2">
      <c r="A41" s="13"/>
      <c r="B41" s="13">
        <v>18050000</v>
      </c>
      <c r="C41" s="25" t="s">
        <v>43</v>
      </c>
      <c r="D41" s="13">
        <v>4840000</v>
      </c>
      <c r="E41" s="13">
        <v>4840000</v>
      </c>
      <c r="F41" s="13">
        <v>1235000</v>
      </c>
      <c r="G41" s="13">
        <v>1174397.6800000002</v>
      </c>
      <c r="H41" s="20">
        <f>IF(F41=0,0,G41/F41*100)</f>
        <v>95.092929554655882</v>
      </c>
      <c r="I41" s="14">
        <v>4840000</v>
      </c>
      <c r="J41" s="14">
        <v>4840000</v>
      </c>
      <c r="K41" s="14">
        <v>1235000</v>
      </c>
      <c r="L41" s="14">
        <v>1174397.6800000002</v>
      </c>
      <c r="M41" s="14">
        <f>IF(K41=0,0,L41/K41*100)</f>
        <v>95.092929554655882</v>
      </c>
      <c r="N41" s="13">
        <f t="shared" si="0"/>
        <v>-60602.319999999832</v>
      </c>
    </row>
    <row r="42" spans="1:14" x14ac:dyDescent="0.2">
      <c r="A42" s="13"/>
      <c r="B42" s="13">
        <v>18050300</v>
      </c>
      <c r="C42" s="25" t="s">
        <v>44</v>
      </c>
      <c r="D42" s="13">
        <v>1000000</v>
      </c>
      <c r="E42" s="13">
        <v>1000000</v>
      </c>
      <c r="F42" s="13">
        <v>230000</v>
      </c>
      <c r="G42" s="13">
        <v>105029.11</v>
      </c>
      <c r="H42" s="20">
        <f>IF(F42=0,0,G42/F42*100)</f>
        <v>45.664830434782608</v>
      </c>
      <c r="I42" s="14">
        <v>1000000</v>
      </c>
      <c r="J42" s="14">
        <v>1000000</v>
      </c>
      <c r="K42" s="14">
        <v>230000</v>
      </c>
      <c r="L42" s="14">
        <v>105029.11</v>
      </c>
      <c r="M42" s="14">
        <f>IF(K42=0,0,L42/K42*100)</f>
        <v>45.664830434782608</v>
      </c>
      <c r="N42" s="13">
        <f t="shared" si="0"/>
        <v>-124970.89</v>
      </c>
    </row>
    <row r="43" spans="1:14" x14ac:dyDescent="0.2">
      <c r="A43" s="13"/>
      <c r="B43" s="13">
        <v>18050400</v>
      </c>
      <c r="C43" s="25" t="s">
        <v>45</v>
      </c>
      <c r="D43" s="13">
        <v>3630000</v>
      </c>
      <c r="E43" s="13">
        <v>3630000</v>
      </c>
      <c r="F43" s="13">
        <v>950000</v>
      </c>
      <c r="G43" s="13">
        <v>967921.26</v>
      </c>
      <c r="H43" s="20">
        <f>IF(F43=0,0,G43/F43*100)</f>
        <v>101.88644842105263</v>
      </c>
      <c r="I43" s="14">
        <v>3630000</v>
      </c>
      <c r="J43" s="14">
        <v>3630000</v>
      </c>
      <c r="K43" s="14">
        <v>950000</v>
      </c>
      <c r="L43" s="14">
        <v>967921.26</v>
      </c>
      <c r="M43" s="14">
        <f>IF(K43=0,0,L43/K43*100)</f>
        <v>101.88644842105263</v>
      </c>
      <c r="N43" s="13">
        <f t="shared" si="0"/>
        <v>17921.260000000009</v>
      </c>
    </row>
    <row r="44" spans="1:14" ht="38.25" x14ac:dyDescent="0.2">
      <c r="A44" s="13"/>
      <c r="B44" s="13">
        <v>18050500</v>
      </c>
      <c r="C44" s="25" t="s">
        <v>46</v>
      </c>
      <c r="D44" s="13">
        <v>210000</v>
      </c>
      <c r="E44" s="13">
        <v>210000</v>
      </c>
      <c r="F44" s="13">
        <v>55000</v>
      </c>
      <c r="G44" s="13">
        <v>101447.31</v>
      </c>
      <c r="H44" s="20">
        <f>IF(F44=0,0,G44/F44*100)</f>
        <v>184.44965454545454</v>
      </c>
      <c r="I44" s="14">
        <v>210000</v>
      </c>
      <c r="J44" s="14">
        <v>210000</v>
      </c>
      <c r="K44" s="14">
        <v>55000</v>
      </c>
      <c r="L44" s="14">
        <v>101447.31</v>
      </c>
      <c r="M44" s="14">
        <f>IF(K44=0,0,L44/K44*100)</f>
        <v>184.44965454545454</v>
      </c>
      <c r="N44" s="13">
        <f t="shared" si="0"/>
        <v>46447.31</v>
      </c>
    </row>
    <row r="45" spans="1:14" x14ac:dyDescent="0.2">
      <c r="A45" s="13"/>
      <c r="B45" s="13">
        <v>20000000</v>
      </c>
      <c r="C45" s="25" t="s">
        <v>47</v>
      </c>
      <c r="D45" s="13">
        <v>390000</v>
      </c>
      <c r="E45" s="13">
        <v>390000</v>
      </c>
      <c r="F45" s="13">
        <v>92300</v>
      </c>
      <c r="G45" s="13">
        <v>165213.35</v>
      </c>
      <c r="H45" s="20">
        <f>IF(F45=0,0,G45/F45*100)</f>
        <v>178.99604550379198</v>
      </c>
      <c r="I45" s="14">
        <v>390000</v>
      </c>
      <c r="J45" s="14">
        <v>390000</v>
      </c>
      <c r="K45" s="14">
        <v>92300</v>
      </c>
      <c r="L45" s="14">
        <v>165213.35</v>
      </c>
      <c r="M45" s="14">
        <f>IF(K45=0,0,L45/K45*100)</f>
        <v>178.99604550379198</v>
      </c>
      <c r="N45" s="13">
        <f t="shared" si="0"/>
        <v>72913.350000000006</v>
      </c>
    </row>
    <row r="46" spans="1:14" x14ac:dyDescent="0.2">
      <c r="A46" s="13"/>
      <c r="B46" s="13">
        <v>21000000</v>
      </c>
      <c r="C46" s="25" t="s">
        <v>48</v>
      </c>
      <c r="D46" s="13">
        <v>15000</v>
      </c>
      <c r="E46" s="13">
        <v>15000</v>
      </c>
      <c r="F46" s="13">
        <v>2900</v>
      </c>
      <c r="G46" s="13">
        <v>11774.07</v>
      </c>
      <c r="H46" s="20">
        <f>IF(F46=0,0,G46/F46*100)</f>
        <v>406.00241379310341</v>
      </c>
      <c r="I46" s="14">
        <v>15000</v>
      </c>
      <c r="J46" s="14">
        <v>15000</v>
      </c>
      <c r="K46" s="14">
        <v>2900</v>
      </c>
      <c r="L46" s="14">
        <v>11774.07</v>
      </c>
      <c r="M46" s="14">
        <f>IF(K46=0,0,L46/K46*100)</f>
        <v>406.00241379310341</v>
      </c>
      <c r="N46" s="13">
        <f t="shared" si="0"/>
        <v>8874.07</v>
      </c>
    </row>
    <row r="47" spans="1:14" x14ac:dyDescent="0.2">
      <c r="A47" s="13"/>
      <c r="B47" s="13">
        <v>21050000</v>
      </c>
      <c r="C47" s="25" t="s">
        <v>49</v>
      </c>
      <c r="D47" s="13">
        <v>0</v>
      </c>
      <c r="E47" s="13">
        <v>0</v>
      </c>
      <c r="F47" s="13">
        <v>0</v>
      </c>
      <c r="G47" s="13">
        <v>9836.07</v>
      </c>
      <c r="H47" s="20">
        <f>IF(F47=0,0,G47/F47*100)</f>
        <v>0</v>
      </c>
      <c r="I47" s="14">
        <v>0</v>
      </c>
      <c r="J47" s="14">
        <v>0</v>
      </c>
      <c r="K47" s="14">
        <v>0</v>
      </c>
      <c r="L47" s="14">
        <v>9836.07</v>
      </c>
      <c r="M47" s="14">
        <f>IF(K47=0,0,L47/K47*100)</f>
        <v>0</v>
      </c>
      <c r="N47" s="13">
        <f t="shared" si="0"/>
        <v>9836.07</v>
      </c>
    </row>
    <row r="48" spans="1:14" x14ac:dyDescent="0.2">
      <c r="A48" s="13"/>
      <c r="B48" s="13">
        <v>21080000</v>
      </c>
      <c r="C48" s="25" t="s">
        <v>50</v>
      </c>
      <c r="D48" s="13">
        <v>15000</v>
      </c>
      <c r="E48" s="13">
        <v>15000</v>
      </c>
      <c r="F48" s="13">
        <v>2900</v>
      </c>
      <c r="G48" s="13">
        <v>1938</v>
      </c>
      <c r="H48" s="20">
        <f>IF(F48=0,0,G48/F48*100)</f>
        <v>66.827586206896555</v>
      </c>
      <c r="I48" s="14">
        <v>15000</v>
      </c>
      <c r="J48" s="14">
        <v>15000</v>
      </c>
      <c r="K48" s="14">
        <v>2900</v>
      </c>
      <c r="L48" s="14">
        <v>1938</v>
      </c>
      <c r="M48" s="14">
        <f>IF(K48=0,0,L48/K48*100)</f>
        <v>66.827586206896555</v>
      </c>
      <c r="N48" s="13">
        <f t="shared" si="0"/>
        <v>-962</v>
      </c>
    </row>
    <row r="49" spans="1:14" x14ac:dyDescent="0.2">
      <c r="A49" s="13"/>
      <c r="B49" s="13">
        <v>21081100</v>
      </c>
      <c r="C49" s="25" t="s">
        <v>51</v>
      </c>
      <c r="D49" s="13">
        <v>13000</v>
      </c>
      <c r="E49" s="13">
        <v>13000</v>
      </c>
      <c r="F49" s="13">
        <v>2500</v>
      </c>
      <c r="G49" s="13">
        <v>1938</v>
      </c>
      <c r="H49" s="20">
        <f>IF(F49=0,0,G49/F49*100)</f>
        <v>77.52</v>
      </c>
      <c r="I49" s="14">
        <v>13000</v>
      </c>
      <c r="J49" s="14">
        <v>13000</v>
      </c>
      <c r="K49" s="14">
        <v>2500</v>
      </c>
      <c r="L49" s="14">
        <v>1938</v>
      </c>
      <c r="M49" s="14">
        <f>IF(K49=0,0,L49/K49*100)</f>
        <v>77.52</v>
      </c>
      <c r="N49" s="13">
        <f t="shared" si="0"/>
        <v>-562</v>
      </c>
    </row>
    <row r="50" spans="1:14" ht="38.25" x14ac:dyDescent="0.2">
      <c r="A50" s="13"/>
      <c r="B50" s="13">
        <v>21081500</v>
      </c>
      <c r="C50" s="25" t="s">
        <v>52</v>
      </c>
      <c r="D50" s="13">
        <v>2000</v>
      </c>
      <c r="E50" s="13">
        <v>2000</v>
      </c>
      <c r="F50" s="13">
        <v>400</v>
      </c>
      <c r="G50" s="13">
        <v>0</v>
      </c>
      <c r="H50" s="20">
        <f>IF(F50=0,0,G50/F50*100)</f>
        <v>0</v>
      </c>
      <c r="I50" s="14">
        <v>2000</v>
      </c>
      <c r="J50" s="14">
        <v>2000</v>
      </c>
      <c r="K50" s="14">
        <v>400</v>
      </c>
      <c r="L50" s="14">
        <v>0</v>
      </c>
      <c r="M50" s="14">
        <f>IF(K50=0,0,L50/K50*100)</f>
        <v>0</v>
      </c>
      <c r="N50" s="13">
        <f t="shared" si="0"/>
        <v>-400</v>
      </c>
    </row>
    <row r="51" spans="1:14" ht="25.5" x14ac:dyDescent="0.2">
      <c r="A51" s="13"/>
      <c r="B51" s="13">
        <v>22000000</v>
      </c>
      <c r="C51" s="25" t="s">
        <v>53</v>
      </c>
      <c r="D51" s="13">
        <v>360000</v>
      </c>
      <c r="E51" s="13">
        <v>360000</v>
      </c>
      <c r="F51" s="13">
        <v>89400</v>
      </c>
      <c r="G51" s="13">
        <v>142628.28</v>
      </c>
      <c r="H51" s="20">
        <f>IF(F51=0,0,G51/F51*100)</f>
        <v>159.53946308724832</v>
      </c>
      <c r="I51" s="14">
        <v>360000</v>
      </c>
      <c r="J51" s="14">
        <v>360000</v>
      </c>
      <c r="K51" s="14">
        <v>89400</v>
      </c>
      <c r="L51" s="14">
        <v>142628.28</v>
      </c>
      <c r="M51" s="14">
        <f>IF(K51=0,0,L51/K51*100)</f>
        <v>159.53946308724832</v>
      </c>
      <c r="N51" s="13">
        <f t="shared" si="0"/>
        <v>53228.28</v>
      </c>
    </row>
    <row r="52" spans="1:14" x14ac:dyDescent="0.2">
      <c r="A52" s="13"/>
      <c r="B52" s="13">
        <v>22010000</v>
      </c>
      <c r="C52" s="25" t="s">
        <v>54</v>
      </c>
      <c r="D52" s="13">
        <v>350000</v>
      </c>
      <c r="E52" s="13">
        <v>350000</v>
      </c>
      <c r="F52" s="13">
        <v>85000</v>
      </c>
      <c r="G52" s="13">
        <v>135131.79</v>
      </c>
      <c r="H52" s="20">
        <f>IF(F52=0,0,G52/F52*100)</f>
        <v>158.97857647058825</v>
      </c>
      <c r="I52" s="14">
        <v>350000</v>
      </c>
      <c r="J52" s="14">
        <v>350000</v>
      </c>
      <c r="K52" s="14">
        <v>85000</v>
      </c>
      <c r="L52" s="14">
        <v>135131.79</v>
      </c>
      <c r="M52" s="14">
        <f>IF(K52=0,0,L52/K52*100)</f>
        <v>158.97857647058825</v>
      </c>
      <c r="N52" s="13">
        <f t="shared" si="0"/>
        <v>50131.790000000008</v>
      </c>
    </row>
    <row r="53" spans="1:14" x14ac:dyDescent="0.2">
      <c r="A53" s="13"/>
      <c r="B53" s="13">
        <v>22012500</v>
      </c>
      <c r="C53" s="25" t="s">
        <v>55</v>
      </c>
      <c r="D53" s="13">
        <v>350000</v>
      </c>
      <c r="E53" s="13">
        <v>350000</v>
      </c>
      <c r="F53" s="13">
        <v>85000</v>
      </c>
      <c r="G53" s="13">
        <v>135131.79</v>
      </c>
      <c r="H53" s="20">
        <f>IF(F53=0,0,G53/F53*100)</f>
        <v>158.97857647058825</v>
      </c>
      <c r="I53" s="14">
        <v>350000</v>
      </c>
      <c r="J53" s="14">
        <v>350000</v>
      </c>
      <c r="K53" s="14">
        <v>85000</v>
      </c>
      <c r="L53" s="14">
        <v>135131.79</v>
      </c>
      <c r="M53" s="14">
        <f>IF(K53=0,0,L53/K53*100)</f>
        <v>158.97857647058825</v>
      </c>
      <c r="N53" s="13">
        <f t="shared" si="0"/>
        <v>50131.790000000008</v>
      </c>
    </row>
    <row r="54" spans="1:14" x14ac:dyDescent="0.2">
      <c r="A54" s="13"/>
      <c r="B54" s="13">
        <v>22090000</v>
      </c>
      <c r="C54" s="25" t="s">
        <v>56</v>
      </c>
      <c r="D54" s="13">
        <v>10000</v>
      </c>
      <c r="E54" s="13">
        <v>10000</v>
      </c>
      <c r="F54" s="13">
        <v>4400</v>
      </c>
      <c r="G54" s="13">
        <v>7496.49</v>
      </c>
      <c r="H54" s="20">
        <f>IF(F54=0,0,G54/F54*100)</f>
        <v>170.37477272727273</v>
      </c>
      <c r="I54" s="14">
        <v>10000</v>
      </c>
      <c r="J54" s="14">
        <v>10000</v>
      </c>
      <c r="K54" s="14">
        <v>4400</v>
      </c>
      <c r="L54" s="14">
        <v>7496.49</v>
      </c>
      <c r="M54" s="14">
        <f>IF(K54=0,0,L54/K54*100)</f>
        <v>170.37477272727273</v>
      </c>
      <c r="N54" s="13">
        <f t="shared" si="0"/>
        <v>3096.49</v>
      </c>
    </row>
    <row r="55" spans="1:14" ht="38.25" x14ac:dyDescent="0.2">
      <c r="A55" s="13"/>
      <c r="B55" s="13">
        <v>22090100</v>
      </c>
      <c r="C55" s="25" t="s">
        <v>57</v>
      </c>
      <c r="D55" s="13">
        <v>1000</v>
      </c>
      <c r="E55" s="13">
        <v>1000</v>
      </c>
      <c r="F55" s="13">
        <v>1000</v>
      </c>
      <c r="G55" s="13">
        <v>5133.49</v>
      </c>
      <c r="H55" s="20">
        <f>IF(F55=0,0,G55/F55*100)</f>
        <v>513.34900000000005</v>
      </c>
      <c r="I55" s="14">
        <v>1000</v>
      </c>
      <c r="J55" s="14">
        <v>1000</v>
      </c>
      <c r="K55" s="14">
        <v>1000</v>
      </c>
      <c r="L55" s="14">
        <v>5133.49</v>
      </c>
      <c r="M55" s="14">
        <f>IF(K55=0,0,L55/K55*100)</f>
        <v>513.34900000000005</v>
      </c>
      <c r="N55" s="13">
        <f t="shared" si="0"/>
        <v>4133.49</v>
      </c>
    </row>
    <row r="56" spans="1:14" x14ac:dyDescent="0.2">
      <c r="A56" s="13"/>
      <c r="B56" s="13">
        <v>22090200</v>
      </c>
      <c r="C56" s="25" t="s">
        <v>58</v>
      </c>
      <c r="D56" s="13">
        <v>5000</v>
      </c>
      <c r="E56" s="13">
        <v>5000</v>
      </c>
      <c r="F56" s="13">
        <v>1100</v>
      </c>
      <c r="G56" s="13">
        <v>0</v>
      </c>
      <c r="H56" s="20">
        <f>IF(F56=0,0,G56/F56*100)</f>
        <v>0</v>
      </c>
      <c r="I56" s="14">
        <v>5000</v>
      </c>
      <c r="J56" s="14">
        <v>5000</v>
      </c>
      <c r="K56" s="14">
        <v>1100</v>
      </c>
      <c r="L56" s="14">
        <v>0</v>
      </c>
      <c r="M56" s="14">
        <f>IF(K56=0,0,L56/K56*100)</f>
        <v>0</v>
      </c>
      <c r="N56" s="13">
        <f t="shared" si="0"/>
        <v>-1100</v>
      </c>
    </row>
    <row r="57" spans="1:14" ht="25.5" x14ac:dyDescent="0.2">
      <c r="A57" s="13"/>
      <c r="B57" s="13">
        <v>22090400</v>
      </c>
      <c r="C57" s="25" t="s">
        <v>59</v>
      </c>
      <c r="D57" s="13">
        <v>4000</v>
      </c>
      <c r="E57" s="13">
        <v>4000</v>
      </c>
      <c r="F57" s="13">
        <v>2300</v>
      </c>
      <c r="G57" s="13">
        <v>2363</v>
      </c>
      <c r="H57" s="20">
        <f>IF(F57=0,0,G57/F57*100)</f>
        <v>102.7391304347826</v>
      </c>
      <c r="I57" s="14">
        <v>4000</v>
      </c>
      <c r="J57" s="14">
        <v>4000</v>
      </c>
      <c r="K57" s="14">
        <v>2300</v>
      </c>
      <c r="L57" s="14">
        <v>2363</v>
      </c>
      <c r="M57" s="14">
        <f>IF(K57=0,0,L57/K57*100)</f>
        <v>102.7391304347826</v>
      </c>
      <c r="N57" s="13">
        <f t="shared" si="0"/>
        <v>63</v>
      </c>
    </row>
    <row r="58" spans="1:14" x14ac:dyDescent="0.2">
      <c r="A58" s="13"/>
      <c r="B58" s="13">
        <v>24000000</v>
      </c>
      <c r="C58" s="25" t="s">
        <v>60</v>
      </c>
      <c r="D58" s="13">
        <v>15000</v>
      </c>
      <c r="E58" s="13">
        <v>15000</v>
      </c>
      <c r="F58" s="13">
        <v>0</v>
      </c>
      <c r="G58" s="13">
        <v>10811</v>
      </c>
      <c r="H58" s="20">
        <f>IF(F58=0,0,G58/F58*100)</f>
        <v>0</v>
      </c>
      <c r="I58" s="14">
        <v>15000</v>
      </c>
      <c r="J58" s="14">
        <v>15000</v>
      </c>
      <c r="K58" s="14">
        <v>0</v>
      </c>
      <c r="L58" s="14">
        <v>10811</v>
      </c>
      <c r="M58" s="14">
        <f>IF(K58=0,0,L58/K58*100)</f>
        <v>0</v>
      </c>
      <c r="N58" s="13">
        <f t="shared" si="0"/>
        <v>10811</v>
      </c>
    </row>
    <row r="59" spans="1:14" x14ac:dyDescent="0.2">
      <c r="A59" s="13"/>
      <c r="B59" s="13">
        <v>24060000</v>
      </c>
      <c r="C59" s="25" t="s">
        <v>50</v>
      </c>
      <c r="D59" s="13">
        <v>15000</v>
      </c>
      <c r="E59" s="13">
        <v>15000</v>
      </c>
      <c r="F59" s="13">
        <v>0</v>
      </c>
      <c r="G59" s="13">
        <v>10811</v>
      </c>
      <c r="H59" s="20">
        <f>IF(F59=0,0,G59/F59*100)</f>
        <v>0</v>
      </c>
      <c r="I59" s="14">
        <v>15000</v>
      </c>
      <c r="J59" s="14">
        <v>15000</v>
      </c>
      <c r="K59" s="14">
        <v>0</v>
      </c>
      <c r="L59" s="14">
        <v>10811</v>
      </c>
      <c r="M59" s="14">
        <f>IF(K59=0,0,L59/K59*100)</f>
        <v>0</v>
      </c>
      <c r="N59" s="13">
        <f t="shared" si="0"/>
        <v>10811</v>
      </c>
    </row>
    <row r="60" spans="1:14" x14ac:dyDescent="0.2">
      <c r="A60" s="13"/>
      <c r="B60" s="13">
        <v>24060300</v>
      </c>
      <c r="C60" s="25" t="s">
        <v>50</v>
      </c>
      <c r="D60" s="13">
        <v>15000</v>
      </c>
      <c r="E60" s="13">
        <v>15000</v>
      </c>
      <c r="F60" s="13">
        <v>0</v>
      </c>
      <c r="G60" s="13">
        <v>10811</v>
      </c>
      <c r="H60" s="20">
        <f>IF(F60=0,0,G60/F60*100)</f>
        <v>0</v>
      </c>
      <c r="I60" s="14">
        <v>15000</v>
      </c>
      <c r="J60" s="14">
        <v>15000</v>
      </c>
      <c r="K60" s="14">
        <v>0</v>
      </c>
      <c r="L60" s="14">
        <v>10811</v>
      </c>
      <c r="M60" s="14">
        <f>IF(K60=0,0,L60/K60*100)</f>
        <v>0</v>
      </c>
      <c r="N60" s="13">
        <f t="shared" si="0"/>
        <v>10811</v>
      </c>
    </row>
    <row r="61" spans="1:14" x14ac:dyDescent="0.2">
      <c r="A61" s="13"/>
      <c r="B61" s="13">
        <v>40000000</v>
      </c>
      <c r="C61" s="25" t="s">
        <v>61</v>
      </c>
      <c r="D61" s="13">
        <v>40844600</v>
      </c>
      <c r="E61" s="13">
        <v>42473200</v>
      </c>
      <c r="F61" s="13">
        <v>10994000</v>
      </c>
      <c r="G61" s="13">
        <v>10968300</v>
      </c>
      <c r="H61" s="20">
        <f>IF(F61=0,0,G61/F61*100)</f>
        <v>99.76623612879753</v>
      </c>
      <c r="I61" s="14">
        <v>40844600</v>
      </c>
      <c r="J61" s="14">
        <v>42473200</v>
      </c>
      <c r="K61" s="14">
        <v>10994000</v>
      </c>
      <c r="L61" s="14">
        <v>10968300</v>
      </c>
      <c r="M61" s="14">
        <f>IF(K61=0,0,L61/K61*100)</f>
        <v>99.76623612879753</v>
      </c>
      <c r="N61" s="13">
        <f t="shared" si="0"/>
        <v>-25700</v>
      </c>
    </row>
    <row r="62" spans="1:14" x14ac:dyDescent="0.2">
      <c r="A62" s="13"/>
      <c r="B62" s="13">
        <v>41000000</v>
      </c>
      <c r="C62" s="25" t="s">
        <v>62</v>
      </c>
      <c r="D62" s="13">
        <v>40844600</v>
      </c>
      <c r="E62" s="13">
        <v>42473200</v>
      </c>
      <c r="F62" s="13">
        <v>10994000</v>
      </c>
      <c r="G62" s="13">
        <v>10968300</v>
      </c>
      <c r="H62" s="20">
        <f>IF(F62=0,0,G62/F62*100)</f>
        <v>99.76623612879753</v>
      </c>
      <c r="I62" s="14">
        <v>40844600</v>
      </c>
      <c r="J62" s="14">
        <v>42473200</v>
      </c>
      <c r="K62" s="14">
        <v>10994000</v>
      </c>
      <c r="L62" s="14">
        <v>10968300</v>
      </c>
      <c r="M62" s="14">
        <f>IF(K62=0,0,L62/K62*100)</f>
        <v>99.76623612879753</v>
      </c>
      <c r="N62" s="13">
        <f t="shared" si="0"/>
        <v>-25700</v>
      </c>
    </row>
    <row r="63" spans="1:14" x14ac:dyDescent="0.2">
      <c r="A63" s="13"/>
      <c r="B63" s="13">
        <v>41020000</v>
      </c>
      <c r="C63" s="25" t="s">
        <v>63</v>
      </c>
      <c r="D63" s="13">
        <v>7769900</v>
      </c>
      <c r="E63" s="13">
        <v>7769900</v>
      </c>
      <c r="F63" s="13">
        <v>1942500</v>
      </c>
      <c r="G63" s="13">
        <v>1942500</v>
      </c>
      <c r="H63" s="20">
        <f>IF(F63=0,0,G63/F63*100)</f>
        <v>100</v>
      </c>
      <c r="I63" s="14">
        <v>7769900</v>
      </c>
      <c r="J63" s="14">
        <v>7769900</v>
      </c>
      <c r="K63" s="14">
        <v>1942500</v>
      </c>
      <c r="L63" s="14">
        <v>1942500</v>
      </c>
      <c r="M63" s="14">
        <f>IF(K63=0,0,L63/K63*100)</f>
        <v>100</v>
      </c>
      <c r="N63" s="13">
        <f t="shared" si="0"/>
        <v>0</v>
      </c>
    </row>
    <row r="64" spans="1:14" x14ac:dyDescent="0.2">
      <c r="A64" s="13"/>
      <c r="B64" s="13">
        <v>41020100</v>
      </c>
      <c r="C64" s="25" t="s">
        <v>64</v>
      </c>
      <c r="D64" s="13">
        <v>7769900</v>
      </c>
      <c r="E64" s="13">
        <v>7769900</v>
      </c>
      <c r="F64" s="13">
        <v>1942500</v>
      </c>
      <c r="G64" s="13">
        <v>1942500</v>
      </c>
      <c r="H64" s="20">
        <f>IF(F64=0,0,G64/F64*100)</f>
        <v>100</v>
      </c>
      <c r="I64" s="14">
        <v>7769900</v>
      </c>
      <c r="J64" s="14">
        <v>7769900</v>
      </c>
      <c r="K64" s="14">
        <v>1942500</v>
      </c>
      <c r="L64" s="14">
        <v>1942500</v>
      </c>
      <c r="M64" s="14">
        <f>IF(K64=0,0,L64/K64*100)</f>
        <v>100</v>
      </c>
      <c r="N64" s="13">
        <f t="shared" si="0"/>
        <v>0</v>
      </c>
    </row>
    <row r="65" spans="1:14" x14ac:dyDescent="0.2">
      <c r="A65" s="13"/>
      <c r="B65" s="13">
        <v>41030000</v>
      </c>
      <c r="C65" s="25" t="s">
        <v>65</v>
      </c>
      <c r="D65" s="13">
        <v>30301200</v>
      </c>
      <c r="E65" s="13">
        <v>31871800</v>
      </c>
      <c r="F65" s="13">
        <v>8313400</v>
      </c>
      <c r="G65" s="13">
        <v>8313400</v>
      </c>
      <c r="H65" s="20">
        <f>IF(F65=0,0,G65/F65*100)</f>
        <v>100</v>
      </c>
      <c r="I65" s="14">
        <v>30301200</v>
      </c>
      <c r="J65" s="14">
        <v>31871800</v>
      </c>
      <c r="K65" s="14">
        <v>8313400</v>
      </c>
      <c r="L65" s="14">
        <v>8313400</v>
      </c>
      <c r="M65" s="14">
        <f>IF(K65=0,0,L65/K65*100)</f>
        <v>100</v>
      </c>
      <c r="N65" s="13">
        <f t="shared" si="0"/>
        <v>0</v>
      </c>
    </row>
    <row r="66" spans="1:14" x14ac:dyDescent="0.2">
      <c r="A66" s="13"/>
      <c r="B66" s="13">
        <v>41033900</v>
      </c>
      <c r="C66" s="25" t="s">
        <v>66</v>
      </c>
      <c r="D66" s="13">
        <v>28378000</v>
      </c>
      <c r="E66" s="13">
        <v>29948600</v>
      </c>
      <c r="F66" s="13">
        <v>6390200</v>
      </c>
      <c r="G66" s="13">
        <v>6390200</v>
      </c>
      <c r="H66" s="20">
        <f>IF(F66=0,0,G66/F66*100)</f>
        <v>100</v>
      </c>
      <c r="I66" s="14">
        <v>28378000</v>
      </c>
      <c r="J66" s="14">
        <v>29948600</v>
      </c>
      <c r="K66" s="14">
        <v>6390200</v>
      </c>
      <c r="L66" s="14">
        <v>6390200</v>
      </c>
      <c r="M66" s="14">
        <f>IF(K66=0,0,L66/K66*100)</f>
        <v>100</v>
      </c>
      <c r="N66" s="13">
        <f t="shared" si="0"/>
        <v>0</v>
      </c>
    </row>
    <row r="67" spans="1:14" x14ac:dyDescent="0.2">
      <c r="A67" s="13"/>
      <c r="B67" s="13">
        <v>41034200</v>
      </c>
      <c r="C67" s="25" t="s">
        <v>67</v>
      </c>
      <c r="D67" s="13">
        <v>1923200</v>
      </c>
      <c r="E67" s="13">
        <v>1923200</v>
      </c>
      <c r="F67" s="13">
        <v>1923200</v>
      </c>
      <c r="G67" s="13">
        <v>1923200</v>
      </c>
      <c r="H67" s="20">
        <f>IF(F67=0,0,G67/F67*100)</f>
        <v>100</v>
      </c>
      <c r="I67" s="14">
        <v>1923200</v>
      </c>
      <c r="J67" s="14">
        <v>1923200</v>
      </c>
      <c r="K67" s="14">
        <v>1923200</v>
      </c>
      <c r="L67" s="14">
        <v>1923200</v>
      </c>
      <c r="M67" s="14">
        <f>IF(K67=0,0,L67/K67*100)</f>
        <v>100</v>
      </c>
      <c r="N67" s="13">
        <f t="shared" si="0"/>
        <v>0</v>
      </c>
    </row>
    <row r="68" spans="1:14" x14ac:dyDescent="0.2">
      <c r="A68" s="13"/>
      <c r="B68" s="13">
        <v>41040000</v>
      </c>
      <c r="C68" s="25" t="s">
        <v>68</v>
      </c>
      <c r="D68" s="13">
        <v>2732900</v>
      </c>
      <c r="E68" s="13">
        <v>2732900</v>
      </c>
      <c r="F68" s="13">
        <v>682800</v>
      </c>
      <c r="G68" s="13">
        <v>682800</v>
      </c>
      <c r="H68" s="20">
        <f>IF(F68=0,0,G68/F68*100)</f>
        <v>100</v>
      </c>
      <c r="I68" s="14">
        <v>2732900</v>
      </c>
      <c r="J68" s="14">
        <v>2732900</v>
      </c>
      <c r="K68" s="14">
        <v>682800</v>
      </c>
      <c r="L68" s="14">
        <v>682800</v>
      </c>
      <c r="M68" s="14">
        <f>IF(K68=0,0,L68/K68*100)</f>
        <v>100</v>
      </c>
      <c r="N68" s="13">
        <f t="shared" si="0"/>
        <v>0</v>
      </c>
    </row>
    <row r="69" spans="1:14" ht="38.25" x14ac:dyDescent="0.2">
      <c r="A69" s="13"/>
      <c r="B69" s="13">
        <v>41040200</v>
      </c>
      <c r="C69" s="25" t="s">
        <v>69</v>
      </c>
      <c r="D69" s="13">
        <v>2732900</v>
      </c>
      <c r="E69" s="13">
        <v>2732900</v>
      </c>
      <c r="F69" s="13">
        <v>682800</v>
      </c>
      <c r="G69" s="13">
        <v>682800</v>
      </c>
      <c r="H69" s="20">
        <f>IF(F69=0,0,G69/F69*100)</f>
        <v>100</v>
      </c>
      <c r="I69" s="14">
        <v>2732900</v>
      </c>
      <c r="J69" s="14">
        <v>2732900</v>
      </c>
      <c r="K69" s="14">
        <v>682800</v>
      </c>
      <c r="L69" s="14">
        <v>682800</v>
      </c>
      <c r="M69" s="14">
        <f>IF(K69=0,0,L69/K69*100)</f>
        <v>100</v>
      </c>
      <c r="N69" s="13">
        <f t="shared" si="0"/>
        <v>0</v>
      </c>
    </row>
    <row r="70" spans="1:14" x14ac:dyDescent="0.2">
      <c r="A70" s="13"/>
      <c r="B70" s="13">
        <v>41050000</v>
      </c>
      <c r="C70" s="25" t="s">
        <v>70</v>
      </c>
      <c r="D70" s="13">
        <v>40600</v>
      </c>
      <c r="E70" s="13">
        <v>98600</v>
      </c>
      <c r="F70" s="13">
        <v>55300</v>
      </c>
      <c r="G70" s="13">
        <v>29600</v>
      </c>
      <c r="H70" s="20">
        <f>IF(F70=0,0,G70/F70*100)</f>
        <v>53.526220614828212</v>
      </c>
      <c r="I70" s="14">
        <v>40600</v>
      </c>
      <c r="J70" s="14">
        <v>98600</v>
      </c>
      <c r="K70" s="14">
        <v>55300</v>
      </c>
      <c r="L70" s="14">
        <v>29600</v>
      </c>
      <c r="M70" s="14">
        <f>IF(K70=0,0,L70/K70*100)</f>
        <v>53.526220614828212</v>
      </c>
      <c r="N70" s="13">
        <f t="shared" si="0"/>
        <v>-25700</v>
      </c>
    </row>
    <row r="71" spans="1:14" ht="38.25" x14ac:dyDescent="0.2">
      <c r="A71" s="13"/>
      <c r="B71" s="13">
        <v>41051200</v>
      </c>
      <c r="C71" s="25" t="s">
        <v>71</v>
      </c>
      <c r="D71" s="13">
        <v>40600</v>
      </c>
      <c r="E71" s="13">
        <v>40600</v>
      </c>
      <c r="F71" s="13">
        <v>24600</v>
      </c>
      <c r="G71" s="13">
        <v>24600</v>
      </c>
      <c r="H71" s="20">
        <f>IF(F71=0,0,G71/F71*100)</f>
        <v>100</v>
      </c>
      <c r="I71" s="14">
        <v>40600</v>
      </c>
      <c r="J71" s="14">
        <v>40600</v>
      </c>
      <c r="K71" s="14">
        <v>24600</v>
      </c>
      <c r="L71" s="14">
        <v>24600</v>
      </c>
      <c r="M71" s="14">
        <f>IF(K71=0,0,L71/K71*100)</f>
        <v>100</v>
      </c>
      <c r="N71" s="13">
        <f t="shared" si="0"/>
        <v>0</v>
      </c>
    </row>
    <row r="72" spans="1:14" x14ac:dyDescent="0.2">
      <c r="A72" s="13"/>
      <c r="B72" s="13">
        <v>41053900</v>
      </c>
      <c r="C72" s="25" t="s">
        <v>72</v>
      </c>
      <c r="D72" s="13">
        <v>0</v>
      </c>
      <c r="E72" s="13">
        <v>58000</v>
      </c>
      <c r="F72" s="13">
        <v>30700</v>
      </c>
      <c r="G72" s="13">
        <v>5000</v>
      </c>
      <c r="H72" s="20">
        <f>IF(F72=0,0,G72/F72*100)</f>
        <v>16.286644951140065</v>
      </c>
      <c r="I72" s="14">
        <v>0</v>
      </c>
      <c r="J72" s="14">
        <v>58000</v>
      </c>
      <c r="K72" s="14">
        <v>30700</v>
      </c>
      <c r="L72" s="14">
        <v>5000</v>
      </c>
      <c r="M72" s="14">
        <f>IF(K72=0,0,L72/K72*100)</f>
        <v>16.286644951140065</v>
      </c>
      <c r="N72" s="13">
        <f t="shared" si="0"/>
        <v>-25700</v>
      </c>
    </row>
    <row r="73" spans="1:14" x14ac:dyDescent="0.2">
      <c r="A73" s="15" t="s">
        <v>73</v>
      </c>
      <c r="B73" s="16"/>
      <c r="C73" s="16"/>
      <c r="D73" s="14">
        <v>28044510</v>
      </c>
      <c r="E73" s="14">
        <v>28044510</v>
      </c>
      <c r="F73" s="14">
        <v>6999110</v>
      </c>
      <c r="G73" s="14">
        <v>7336524.2300000004</v>
      </c>
      <c r="H73" s="21">
        <v>104.9</v>
      </c>
      <c r="I73" s="14">
        <v>28044510</v>
      </c>
      <c r="J73" s="14">
        <v>28044510</v>
      </c>
      <c r="K73" s="14">
        <v>6999110</v>
      </c>
      <c r="L73" s="14">
        <v>7336524.2300000004</v>
      </c>
      <c r="M73" s="14">
        <f>IF(K73=0,0,L73/K73*100)</f>
        <v>104.82081621806201</v>
      </c>
      <c r="N73" s="13">
        <f t="shared" si="0"/>
        <v>337414.23000000045</v>
      </c>
    </row>
    <row r="74" spans="1:14" x14ac:dyDescent="0.2">
      <c r="A74" s="15" t="s">
        <v>74</v>
      </c>
      <c r="B74" s="16"/>
      <c r="C74" s="16"/>
      <c r="D74" s="14">
        <v>68889110</v>
      </c>
      <c r="E74" s="14">
        <v>70517710</v>
      </c>
      <c r="F74" s="14">
        <v>17993110</v>
      </c>
      <c r="G74" s="14">
        <v>18304824.23</v>
      </c>
      <c r="H74" s="21">
        <f>IF(F74=0,0,G74/F74*100)</f>
        <v>101.73240884983197</v>
      </c>
      <c r="I74" s="14">
        <v>68889110</v>
      </c>
      <c r="J74" s="14">
        <v>70517710</v>
      </c>
      <c r="K74" s="14">
        <v>17993110</v>
      </c>
      <c r="L74" s="14">
        <v>18304824.23</v>
      </c>
      <c r="M74" s="14">
        <f>IF(K74=0,0,L74/K74*100)</f>
        <v>101.73240884983197</v>
      </c>
      <c r="N74" s="13">
        <f t="shared" ref="N74" si="1">G74-F74</f>
        <v>311714.23000000045</v>
      </c>
    </row>
  </sheetData>
  <mergeCells count="8">
    <mergeCell ref="A73:C73"/>
    <mergeCell ref="A74:C74"/>
    <mergeCell ref="D7:N7"/>
    <mergeCell ref="A3:M3"/>
    <mergeCell ref="A5:M5"/>
    <mergeCell ref="A7:A8"/>
    <mergeCell ref="B7:B8"/>
    <mergeCell ref="C7:C8"/>
  </mergeCells>
  <pageMargins left="0.19685039370078741" right="0.19685039370078741" top="0.19685039370078741" bottom="0.19685039370078741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2020-04-01T07:46:15Z</cp:lastPrinted>
  <dcterms:created xsi:type="dcterms:W3CDTF">2020-04-01T07:42:29Z</dcterms:created>
  <dcterms:modified xsi:type="dcterms:W3CDTF">2020-04-01T07:47:27Z</dcterms:modified>
</cp:coreProperties>
</file>